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rin\Dropbox\My PC (DESKTOP-3FR3K2H)\Desktop\BK\★★★WordPress　テンプレート用\"/>
    </mc:Choice>
  </mc:AlternateContent>
  <xr:revisionPtr revIDLastSave="0" documentId="13_ncr:1_{09FBDA11-F2D8-455E-88D4-C42AB8632EE2}" xr6:coauthVersionLast="47" xr6:coauthVersionMax="47" xr10:uidLastSave="{00000000-0000-0000-0000-000000000000}"/>
  <bookViews>
    <workbookView xWindow="-108" yWindow="-108" windowWidth="23256" windowHeight="12576" activeTab="1" xr2:uid="{E1419926-A6D1-4808-8135-82BCDDB9F6C4}"/>
  </bookViews>
  <sheets>
    <sheet name="設定" sheetId="4" r:id="rId1"/>
    <sheet name="集計" sheetId="5" r:id="rId2"/>
    <sheet name="1" sheetId="1" r:id="rId3"/>
    <sheet name="2" sheetId="6" r:id="rId4"/>
    <sheet name="3" sheetId="7" r:id="rId5"/>
    <sheet name="4" sheetId="8" r:id="rId6"/>
    <sheet name="5" sheetId="9" r:id="rId7"/>
    <sheet name="6" sheetId="10" r:id="rId8"/>
    <sheet name="7" sheetId="11" r:id="rId9"/>
    <sheet name="8" sheetId="12" r:id="rId10"/>
    <sheet name="9" sheetId="13" r:id="rId11"/>
    <sheet name="10" sheetId="14" r:id="rId12"/>
    <sheet name="11" sheetId="15" r:id="rId13"/>
    <sheet name="12" sheetId="16" r:id="rId14"/>
  </sheets>
  <externalReferences>
    <externalReference r:id="rId15"/>
  </externalReferences>
  <definedNames>
    <definedName name="_xlnm._FilterDatabase" localSheetId="0" hidden="1">設定!$D$2:$D$20</definedName>
    <definedName name="_xlnm.Print_Area" localSheetId="2">'1'!$A$1:$Q$128</definedName>
    <definedName name="_xlnm.Print_Area" localSheetId="11">'10'!$A$1:$Q$128</definedName>
    <definedName name="_xlnm.Print_Area" localSheetId="12">'11'!$A$1:$Q$128</definedName>
    <definedName name="_xlnm.Print_Area" localSheetId="13">'12'!$A$1:$Q$128</definedName>
    <definedName name="_xlnm.Print_Area" localSheetId="3">'2'!$A$1:$Q$128</definedName>
    <definedName name="_xlnm.Print_Area" localSheetId="4">'3'!$A$1:$Q$128</definedName>
    <definedName name="_xlnm.Print_Area" localSheetId="5">'4'!$A$1:$Q$128</definedName>
    <definedName name="_xlnm.Print_Area" localSheetId="6">'5'!$A$1:$Q$128</definedName>
    <definedName name="_xlnm.Print_Area" localSheetId="7">'6'!$A$1:$Q$128</definedName>
    <definedName name="_xlnm.Print_Area" localSheetId="8">'7'!$A$1:$Q$128</definedName>
    <definedName name="_xlnm.Print_Area" localSheetId="9">'8'!$A$1:$Q$128</definedName>
    <definedName name="_xlnm.Print_Area" localSheetId="10">'9'!$A$1:$Q$128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7" i="6" l="1"/>
  <c r="F24" i="5" s="1"/>
  <c r="L47" i="7"/>
  <c r="G24" i="5" s="1"/>
  <c r="L47" i="8"/>
  <c r="H24" i="5" s="1"/>
  <c r="L47" i="9"/>
  <c r="I24" i="5" s="1"/>
  <c r="L47" i="10"/>
  <c r="J24" i="5" s="1"/>
  <c r="L47" i="11"/>
  <c r="K24" i="5" s="1"/>
  <c r="L47" i="12"/>
  <c r="L24" i="5" s="1"/>
  <c r="L47" i="13"/>
  <c r="M24" i="5" s="1"/>
  <c r="L47" i="14"/>
  <c r="N24" i="5" s="1"/>
  <c r="L47" i="15"/>
  <c r="O24" i="5" s="1"/>
  <c r="L47" i="16"/>
  <c r="P24" i="5" s="1"/>
  <c r="L47" i="1"/>
  <c r="E24" i="5" s="1"/>
  <c r="L35" i="8"/>
  <c r="H15" i="5" s="1"/>
  <c r="L50" i="16"/>
  <c r="P27" i="5" s="1"/>
  <c r="L49" i="16"/>
  <c r="P26" i="5" s="1"/>
  <c r="L48" i="16"/>
  <c r="P25" i="5" s="1"/>
  <c r="L46" i="16"/>
  <c r="P23" i="5" s="1"/>
  <c r="L45" i="16"/>
  <c r="P22" i="5" s="1"/>
  <c r="L44" i="16"/>
  <c r="P21" i="5" s="1"/>
  <c r="L39" i="16"/>
  <c r="P19" i="5" s="1"/>
  <c r="L38" i="16"/>
  <c r="P18" i="5" s="1"/>
  <c r="L37" i="16"/>
  <c r="P17" i="5" s="1"/>
  <c r="L36" i="16"/>
  <c r="P16" i="5" s="1"/>
  <c r="L35" i="16"/>
  <c r="P15" i="5" s="1"/>
  <c r="L34" i="16"/>
  <c r="P14" i="5" s="1"/>
  <c r="E1" i="16"/>
  <c r="L50" i="15"/>
  <c r="O27" i="5" s="1"/>
  <c r="L49" i="15"/>
  <c r="O26" i="5" s="1"/>
  <c r="L48" i="15"/>
  <c r="O25" i="5" s="1"/>
  <c r="L46" i="15"/>
  <c r="O23" i="5" s="1"/>
  <c r="L45" i="15"/>
  <c r="O22" i="5" s="1"/>
  <c r="L44" i="15"/>
  <c r="O21" i="5" s="1"/>
  <c r="L39" i="15"/>
  <c r="O19" i="5" s="1"/>
  <c r="L38" i="15"/>
  <c r="O18" i="5" s="1"/>
  <c r="L37" i="15"/>
  <c r="O17" i="5" s="1"/>
  <c r="L36" i="15"/>
  <c r="O16" i="5" s="1"/>
  <c r="L35" i="15"/>
  <c r="O15" i="5" s="1"/>
  <c r="L34" i="15"/>
  <c r="O14" i="5" s="1"/>
  <c r="E1" i="15"/>
  <c r="F1" i="15" s="1"/>
  <c r="A3" i="15" s="1"/>
  <c r="B3" i="15" s="1"/>
  <c r="C3" i="15" s="1"/>
  <c r="D3" i="15" s="1"/>
  <c r="E3" i="15" s="1"/>
  <c r="F3" i="15" s="1"/>
  <c r="G3" i="15" s="1"/>
  <c r="A5" i="15" s="1"/>
  <c r="B5" i="15" s="1"/>
  <c r="C5" i="15" s="1"/>
  <c r="D5" i="15" s="1"/>
  <c r="E5" i="15" s="1"/>
  <c r="F5" i="15" s="1"/>
  <c r="G5" i="15" s="1"/>
  <c r="A7" i="15" s="1"/>
  <c r="B7" i="15" s="1"/>
  <c r="C7" i="15" s="1"/>
  <c r="D7" i="15" s="1"/>
  <c r="E7" i="15" s="1"/>
  <c r="F7" i="15" s="1"/>
  <c r="G7" i="15" s="1"/>
  <c r="A9" i="15" s="1"/>
  <c r="B9" i="15" s="1"/>
  <c r="C9" i="15" s="1"/>
  <c r="D9" i="15" s="1"/>
  <c r="E9" i="15" s="1"/>
  <c r="F9" i="15" s="1"/>
  <c r="G9" i="15" s="1"/>
  <c r="A11" i="15" s="1"/>
  <c r="B11" i="15" s="1"/>
  <c r="C11" i="15" s="1"/>
  <c r="D11" i="15" s="1"/>
  <c r="E11" i="15" s="1"/>
  <c r="F11" i="15" s="1"/>
  <c r="G11" i="15" s="1"/>
  <c r="L50" i="14"/>
  <c r="N27" i="5" s="1"/>
  <c r="L49" i="14"/>
  <c r="N26" i="5" s="1"/>
  <c r="L48" i="14"/>
  <c r="N25" i="5" s="1"/>
  <c r="L46" i="14"/>
  <c r="N23" i="5" s="1"/>
  <c r="L45" i="14"/>
  <c r="N22" i="5" s="1"/>
  <c r="L44" i="14"/>
  <c r="N21" i="5" s="1"/>
  <c r="L39" i="14"/>
  <c r="N19" i="5" s="1"/>
  <c r="L38" i="14"/>
  <c r="N18" i="5" s="1"/>
  <c r="L37" i="14"/>
  <c r="N17" i="5" s="1"/>
  <c r="L36" i="14"/>
  <c r="N16" i="5" s="1"/>
  <c r="L35" i="14"/>
  <c r="N15" i="5" s="1"/>
  <c r="L34" i="14"/>
  <c r="N14" i="5" s="1"/>
  <c r="E1" i="14"/>
  <c r="L50" i="13"/>
  <c r="M27" i="5" s="1"/>
  <c r="L49" i="13"/>
  <c r="M26" i="5" s="1"/>
  <c r="L48" i="13"/>
  <c r="M25" i="5" s="1"/>
  <c r="L46" i="13"/>
  <c r="M23" i="5" s="1"/>
  <c r="L45" i="13"/>
  <c r="M22" i="5" s="1"/>
  <c r="L44" i="13"/>
  <c r="M21" i="5" s="1"/>
  <c r="L39" i="13"/>
  <c r="M19" i="5" s="1"/>
  <c r="L38" i="13"/>
  <c r="M18" i="5" s="1"/>
  <c r="L37" i="13"/>
  <c r="M17" i="5" s="1"/>
  <c r="L36" i="13"/>
  <c r="M16" i="5" s="1"/>
  <c r="L35" i="13"/>
  <c r="M15" i="5" s="1"/>
  <c r="L34" i="13"/>
  <c r="M14" i="5" s="1"/>
  <c r="E1" i="13"/>
  <c r="F1" i="13" s="1"/>
  <c r="A3" i="13" s="1"/>
  <c r="B3" i="13" s="1"/>
  <c r="C3" i="13" s="1"/>
  <c r="D3" i="13" s="1"/>
  <c r="E3" i="13" s="1"/>
  <c r="F3" i="13" s="1"/>
  <c r="G3" i="13" s="1"/>
  <c r="A5" i="13" s="1"/>
  <c r="B5" i="13" s="1"/>
  <c r="C5" i="13" s="1"/>
  <c r="D5" i="13" s="1"/>
  <c r="E5" i="13" s="1"/>
  <c r="F5" i="13" s="1"/>
  <c r="G5" i="13" s="1"/>
  <c r="A7" i="13" s="1"/>
  <c r="B7" i="13" s="1"/>
  <c r="C7" i="13" s="1"/>
  <c r="D7" i="13" s="1"/>
  <c r="E7" i="13" s="1"/>
  <c r="F7" i="13" s="1"/>
  <c r="G7" i="13" s="1"/>
  <c r="A9" i="13" s="1"/>
  <c r="B9" i="13" s="1"/>
  <c r="C9" i="13" s="1"/>
  <c r="D9" i="13" s="1"/>
  <c r="E9" i="13" s="1"/>
  <c r="F9" i="13" s="1"/>
  <c r="G9" i="13" s="1"/>
  <c r="A11" i="13" s="1"/>
  <c r="B11" i="13" s="1"/>
  <c r="C11" i="13" s="1"/>
  <c r="D11" i="13" s="1"/>
  <c r="E11" i="13" s="1"/>
  <c r="F11" i="13" s="1"/>
  <c r="G11" i="13" s="1"/>
  <c r="L50" i="12"/>
  <c r="L27" i="5" s="1"/>
  <c r="L49" i="12"/>
  <c r="L26" i="5" s="1"/>
  <c r="L48" i="12"/>
  <c r="L25" i="5" s="1"/>
  <c r="L46" i="12"/>
  <c r="L23" i="5" s="1"/>
  <c r="L45" i="12"/>
  <c r="L22" i="5" s="1"/>
  <c r="L44" i="12"/>
  <c r="L21" i="5" s="1"/>
  <c r="L39" i="12"/>
  <c r="L19" i="5" s="1"/>
  <c r="L38" i="12"/>
  <c r="L18" i="5" s="1"/>
  <c r="L37" i="12"/>
  <c r="L17" i="5" s="1"/>
  <c r="L36" i="12"/>
  <c r="L16" i="5" s="1"/>
  <c r="L35" i="12"/>
  <c r="L15" i="5" s="1"/>
  <c r="L34" i="12"/>
  <c r="L14" i="5" s="1"/>
  <c r="E1" i="12"/>
  <c r="L50" i="11"/>
  <c r="K27" i="5" s="1"/>
  <c r="L49" i="11"/>
  <c r="K26" i="5" s="1"/>
  <c r="L48" i="11"/>
  <c r="K25" i="5" s="1"/>
  <c r="L46" i="11"/>
  <c r="K23" i="5" s="1"/>
  <c r="L45" i="11"/>
  <c r="K22" i="5" s="1"/>
  <c r="L44" i="11"/>
  <c r="K21" i="5" s="1"/>
  <c r="L39" i="11"/>
  <c r="K19" i="5" s="1"/>
  <c r="L38" i="11"/>
  <c r="K18" i="5" s="1"/>
  <c r="L37" i="11"/>
  <c r="K17" i="5" s="1"/>
  <c r="L36" i="11"/>
  <c r="K16" i="5" s="1"/>
  <c r="L35" i="11"/>
  <c r="K15" i="5" s="1"/>
  <c r="L34" i="11"/>
  <c r="K14" i="5" s="1"/>
  <c r="E1" i="11"/>
  <c r="F1" i="11" s="1"/>
  <c r="A3" i="11" s="1"/>
  <c r="B3" i="11" s="1"/>
  <c r="C3" i="11" s="1"/>
  <c r="D3" i="11" s="1"/>
  <c r="E3" i="11" s="1"/>
  <c r="F3" i="11" s="1"/>
  <c r="G3" i="11" s="1"/>
  <c r="A5" i="11" s="1"/>
  <c r="B5" i="11" s="1"/>
  <c r="C5" i="11" s="1"/>
  <c r="D5" i="11" s="1"/>
  <c r="E5" i="11" s="1"/>
  <c r="F5" i="11" s="1"/>
  <c r="G5" i="11" s="1"/>
  <c r="A7" i="11" s="1"/>
  <c r="B7" i="11" s="1"/>
  <c r="C7" i="11" s="1"/>
  <c r="D7" i="11" s="1"/>
  <c r="E7" i="11" s="1"/>
  <c r="F7" i="11" s="1"/>
  <c r="G7" i="11" s="1"/>
  <c r="A9" i="11" s="1"/>
  <c r="B9" i="11" s="1"/>
  <c r="C9" i="11" s="1"/>
  <c r="D9" i="11" s="1"/>
  <c r="E9" i="11" s="1"/>
  <c r="F9" i="11" s="1"/>
  <c r="G9" i="11" s="1"/>
  <c r="A11" i="11" s="1"/>
  <c r="B11" i="11" s="1"/>
  <c r="C11" i="11" s="1"/>
  <c r="D11" i="11" s="1"/>
  <c r="E11" i="11" s="1"/>
  <c r="F11" i="11" s="1"/>
  <c r="G11" i="11" s="1"/>
  <c r="L50" i="10"/>
  <c r="J27" i="5" s="1"/>
  <c r="L49" i="10"/>
  <c r="J26" i="5" s="1"/>
  <c r="L48" i="10"/>
  <c r="J25" i="5" s="1"/>
  <c r="L46" i="10"/>
  <c r="J23" i="5" s="1"/>
  <c r="L45" i="10"/>
  <c r="J22" i="5" s="1"/>
  <c r="L44" i="10"/>
  <c r="J21" i="5" s="1"/>
  <c r="L39" i="10"/>
  <c r="J19" i="5" s="1"/>
  <c r="L38" i="10"/>
  <c r="J18" i="5" s="1"/>
  <c r="L37" i="10"/>
  <c r="J17" i="5" s="1"/>
  <c r="L36" i="10"/>
  <c r="J16" i="5" s="1"/>
  <c r="L35" i="10"/>
  <c r="J15" i="5" s="1"/>
  <c r="L34" i="10"/>
  <c r="J14" i="5" s="1"/>
  <c r="E1" i="10"/>
  <c r="L50" i="9"/>
  <c r="I27" i="5" s="1"/>
  <c r="L49" i="9"/>
  <c r="I26" i="5" s="1"/>
  <c r="L48" i="9"/>
  <c r="I25" i="5" s="1"/>
  <c r="L46" i="9"/>
  <c r="I23" i="5" s="1"/>
  <c r="L45" i="9"/>
  <c r="I22" i="5" s="1"/>
  <c r="L44" i="9"/>
  <c r="I21" i="5" s="1"/>
  <c r="L39" i="9"/>
  <c r="I19" i="5" s="1"/>
  <c r="L38" i="9"/>
  <c r="I18" i="5" s="1"/>
  <c r="L37" i="9"/>
  <c r="I17" i="5" s="1"/>
  <c r="L36" i="9"/>
  <c r="I16" i="5" s="1"/>
  <c r="L35" i="9"/>
  <c r="I15" i="5" s="1"/>
  <c r="L34" i="9"/>
  <c r="I14" i="5" s="1"/>
  <c r="E1" i="9"/>
  <c r="F1" i="9" s="1"/>
  <c r="A3" i="9" s="1"/>
  <c r="B3" i="9" s="1"/>
  <c r="C3" i="9" s="1"/>
  <c r="D3" i="9" s="1"/>
  <c r="E3" i="9" s="1"/>
  <c r="F3" i="9" s="1"/>
  <c r="G3" i="9" s="1"/>
  <c r="A5" i="9" s="1"/>
  <c r="B5" i="9" s="1"/>
  <c r="C5" i="9" s="1"/>
  <c r="D5" i="9" s="1"/>
  <c r="E5" i="9" s="1"/>
  <c r="F5" i="9" s="1"/>
  <c r="G5" i="9" s="1"/>
  <c r="A7" i="9" s="1"/>
  <c r="B7" i="9" s="1"/>
  <c r="C7" i="9" s="1"/>
  <c r="D7" i="9" s="1"/>
  <c r="E7" i="9" s="1"/>
  <c r="F7" i="9" s="1"/>
  <c r="G7" i="9" s="1"/>
  <c r="A9" i="9" s="1"/>
  <c r="B9" i="9" s="1"/>
  <c r="C9" i="9" s="1"/>
  <c r="D9" i="9" s="1"/>
  <c r="E9" i="9" s="1"/>
  <c r="F9" i="9" s="1"/>
  <c r="G9" i="9" s="1"/>
  <c r="A11" i="9" s="1"/>
  <c r="B11" i="9" s="1"/>
  <c r="C11" i="9" s="1"/>
  <c r="D11" i="9" s="1"/>
  <c r="E11" i="9" s="1"/>
  <c r="F11" i="9" s="1"/>
  <c r="G11" i="9" s="1"/>
  <c r="L44" i="8"/>
  <c r="H21" i="5" s="1"/>
  <c r="L45" i="8"/>
  <c r="H22" i="5" s="1"/>
  <c r="L48" i="7"/>
  <c r="G25" i="5" s="1"/>
  <c r="L50" i="8"/>
  <c r="H27" i="5" s="1"/>
  <c r="L49" i="8"/>
  <c r="H26" i="5" s="1"/>
  <c r="L48" i="8"/>
  <c r="H25" i="5" s="1"/>
  <c r="L46" i="8"/>
  <c r="H23" i="5" s="1"/>
  <c r="L39" i="8"/>
  <c r="H19" i="5" s="1"/>
  <c r="L38" i="8"/>
  <c r="H18" i="5" s="1"/>
  <c r="L37" i="8"/>
  <c r="H17" i="5" s="1"/>
  <c r="L36" i="8"/>
  <c r="H16" i="5" s="1"/>
  <c r="L34" i="8"/>
  <c r="H14" i="5" s="1"/>
  <c r="E1" i="8"/>
  <c r="F1" i="8" s="1"/>
  <c r="A3" i="8" s="1"/>
  <c r="B3" i="8" s="1"/>
  <c r="C3" i="8" s="1"/>
  <c r="D3" i="8" s="1"/>
  <c r="E3" i="8" s="1"/>
  <c r="F3" i="8" s="1"/>
  <c r="G3" i="8" s="1"/>
  <c r="A5" i="8" s="1"/>
  <c r="B5" i="8" s="1"/>
  <c r="C5" i="8" s="1"/>
  <c r="D5" i="8" s="1"/>
  <c r="E5" i="8" s="1"/>
  <c r="F5" i="8" s="1"/>
  <c r="G5" i="8" s="1"/>
  <c r="A7" i="8" s="1"/>
  <c r="B7" i="8" s="1"/>
  <c r="C7" i="8" s="1"/>
  <c r="D7" i="8" s="1"/>
  <c r="E7" i="8" s="1"/>
  <c r="F7" i="8" s="1"/>
  <c r="G7" i="8" s="1"/>
  <c r="A9" i="8" s="1"/>
  <c r="B9" i="8" s="1"/>
  <c r="C9" i="8" s="1"/>
  <c r="D9" i="8" s="1"/>
  <c r="E9" i="8" s="1"/>
  <c r="F9" i="8" s="1"/>
  <c r="G9" i="8" s="1"/>
  <c r="A11" i="8" s="1"/>
  <c r="B11" i="8" s="1"/>
  <c r="C11" i="8" s="1"/>
  <c r="D11" i="8" s="1"/>
  <c r="E11" i="8" s="1"/>
  <c r="F11" i="8" s="1"/>
  <c r="G11" i="8" s="1"/>
  <c r="L50" i="7"/>
  <c r="G27" i="5" s="1"/>
  <c r="L49" i="7"/>
  <c r="G26" i="5" s="1"/>
  <c r="L46" i="7"/>
  <c r="G23" i="5" s="1"/>
  <c r="L45" i="7"/>
  <c r="G22" i="5" s="1"/>
  <c r="L44" i="7"/>
  <c r="G21" i="5" s="1"/>
  <c r="L39" i="7"/>
  <c r="G19" i="5" s="1"/>
  <c r="L38" i="7"/>
  <c r="G18" i="5" s="1"/>
  <c r="L37" i="7"/>
  <c r="G17" i="5" s="1"/>
  <c r="L36" i="7"/>
  <c r="G16" i="5" s="1"/>
  <c r="L35" i="7"/>
  <c r="G15" i="5" s="1"/>
  <c r="L34" i="7"/>
  <c r="G14" i="5" s="1"/>
  <c r="E1" i="7"/>
  <c r="H13" i="5"/>
  <c r="G13" i="5"/>
  <c r="F13" i="5"/>
  <c r="N13" i="5"/>
  <c r="Q5" i="5"/>
  <c r="O13" i="5"/>
  <c r="P13" i="5"/>
  <c r="I13" i="5"/>
  <c r="K13" i="5"/>
  <c r="M13" i="5"/>
  <c r="D8" i="5"/>
  <c r="D7" i="5"/>
  <c r="D6" i="5"/>
  <c r="D5" i="5"/>
  <c r="L13" i="5"/>
  <c r="J13" i="5"/>
  <c r="E13" i="5"/>
  <c r="D4" i="5"/>
  <c r="L50" i="6"/>
  <c r="F27" i="5" s="1"/>
  <c r="L49" i="6"/>
  <c r="F26" i="5" s="1"/>
  <c r="L48" i="6"/>
  <c r="F25" i="5" s="1"/>
  <c r="L46" i="6"/>
  <c r="F23" i="5" s="1"/>
  <c r="L45" i="6"/>
  <c r="F22" i="5" s="1"/>
  <c r="L44" i="6"/>
  <c r="F21" i="5" s="1"/>
  <c r="L39" i="6"/>
  <c r="F19" i="5" s="1"/>
  <c r="L38" i="6"/>
  <c r="F18" i="5" s="1"/>
  <c r="L37" i="6"/>
  <c r="F17" i="5" s="1"/>
  <c r="L36" i="6"/>
  <c r="F16" i="5" s="1"/>
  <c r="L35" i="6"/>
  <c r="F15" i="5" s="1"/>
  <c r="L34" i="6"/>
  <c r="F14" i="5" s="1"/>
  <c r="E1" i="6"/>
  <c r="L35" i="1"/>
  <c r="E15" i="5" s="1"/>
  <c r="L36" i="1"/>
  <c r="E16" i="5" s="1"/>
  <c r="L37" i="1"/>
  <c r="E17" i="5" s="1"/>
  <c r="L38" i="1"/>
  <c r="E18" i="5" s="1"/>
  <c r="L39" i="1"/>
  <c r="E19" i="5" s="1"/>
  <c r="L34" i="1"/>
  <c r="E14" i="5" s="1"/>
  <c r="L45" i="1"/>
  <c r="E22" i="5" s="1"/>
  <c r="L46" i="1"/>
  <c r="E23" i="5" s="1"/>
  <c r="L48" i="1"/>
  <c r="E25" i="5" s="1"/>
  <c r="L49" i="1"/>
  <c r="E26" i="5" s="1"/>
  <c r="L50" i="1"/>
  <c r="E27" i="5" s="1"/>
  <c r="L44" i="1"/>
  <c r="E21" i="5" s="1"/>
  <c r="I9" i="4"/>
  <c r="E28" i="5" l="1"/>
  <c r="P28" i="5"/>
  <c r="O28" i="5"/>
  <c r="N28" i="5"/>
  <c r="M28" i="5"/>
  <c r="L28" i="5"/>
  <c r="K28" i="5"/>
  <c r="J28" i="5"/>
  <c r="I28" i="5"/>
  <c r="H28" i="5"/>
  <c r="G28" i="5"/>
  <c r="F28" i="5"/>
  <c r="F1" i="16"/>
  <c r="A3" i="16" s="1"/>
  <c r="B3" i="16" s="1"/>
  <c r="C3" i="16" s="1"/>
  <c r="D3" i="16" s="1"/>
  <c r="E3" i="16" s="1"/>
  <c r="F3" i="16" s="1"/>
  <c r="G3" i="16" s="1"/>
  <c r="A5" i="16" s="1"/>
  <c r="B5" i="16" s="1"/>
  <c r="C5" i="16" s="1"/>
  <c r="D5" i="16" s="1"/>
  <c r="E5" i="16" s="1"/>
  <c r="F5" i="16" s="1"/>
  <c r="G5" i="16" s="1"/>
  <c r="A7" i="16" s="1"/>
  <c r="B7" i="16" s="1"/>
  <c r="C7" i="16" s="1"/>
  <c r="D7" i="16" s="1"/>
  <c r="E7" i="16" s="1"/>
  <c r="F7" i="16" s="1"/>
  <c r="G7" i="16" s="1"/>
  <c r="A9" i="16" s="1"/>
  <c r="B9" i="16" s="1"/>
  <c r="C9" i="16" s="1"/>
  <c r="D9" i="16" s="1"/>
  <c r="E9" i="16" s="1"/>
  <c r="F9" i="16" s="1"/>
  <c r="G9" i="16" s="1"/>
  <c r="A11" i="16" s="1"/>
  <c r="B11" i="16" s="1"/>
  <c r="C11" i="16" s="1"/>
  <c r="D11" i="16" s="1"/>
  <c r="E11" i="16" s="1"/>
  <c r="F11" i="16" s="1"/>
  <c r="G11" i="16" s="1"/>
  <c r="Q27" i="5"/>
  <c r="F1" i="12"/>
  <c r="A3" i="12" s="1"/>
  <c r="B3" i="12" s="1"/>
  <c r="C3" i="12" s="1"/>
  <c r="D3" i="12" s="1"/>
  <c r="E3" i="12" s="1"/>
  <c r="F3" i="12" s="1"/>
  <c r="G3" i="12" s="1"/>
  <c r="A5" i="12" s="1"/>
  <c r="B5" i="12" s="1"/>
  <c r="C5" i="12" s="1"/>
  <c r="D5" i="12" s="1"/>
  <c r="E5" i="12" s="1"/>
  <c r="F5" i="12" s="1"/>
  <c r="G5" i="12" s="1"/>
  <c r="A7" i="12" s="1"/>
  <c r="B7" i="12" s="1"/>
  <c r="C7" i="12" s="1"/>
  <c r="D7" i="12" s="1"/>
  <c r="E7" i="12" s="1"/>
  <c r="F7" i="12" s="1"/>
  <c r="G7" i="12" s="1"/>
  <c r="A9" i="12" s="1"/>
  <c r="B9" i="12" s="1"/>
  <c r="C9" i="12" s="1"/>
  <c r="D9" i="12" s="1"/>
  <c r="E9" i="12" s="1"/>
  <c r="F9" i="12" s="1"/>
  <c r="G9" i="12" s="1"/>
  <c r="A11" i="12" s="1"/>
  <c r="B11" i="12" s="1"/>
  <c r="C11" i="12" s="1"/>
  <c r="D11" i="12" s="1"/>
  <c r="E11" i="12" s="1"/>
  <c r="F11" i="12" s="1"/>
  <c r="G11" i="12" s="1"/>
  <c r="Q24" i="5"/>
  <c r="Q23" i="5"/>
  <c r="Q22" i="5"/>
  <c r="Q21" i="5"/>
  <c r="Q14" i="5"/>
  <c r="Q19" i="5"/>
  <c r="Q17" i="5"/>
  <c r="Q18" i="5"/>
  <c r="Q16" i="5"/>
  <c r="Q15" i="5"/>
  <c r="P20" i="5"/>
  <c r="O20" i="5"/>
  <c r="N20" i="5"/>
  <c r="M20" i="5"/>
  <c r="L20" i="5"/>
  <c r="K20" i="5"/>
  <c r="J20" i="5"/>
  <c r="I20" i="5"/>
  <c r="H20" i="5"/>
  <c r="L40" i="16"/>
  <c r="L51" i="13"/>
  <c r="L51" i="14"/>
  <c r="L51" i="15"/>
  <c r="L51" i="16"/>
  <c r="L40" i="13"/>
  <c r="L40" i="14"/>
  <c r="L40" i="15"/>
  <c r="F1" i="14"/>
  <c r="A3" i="14" s="1"/>
  <c r="B3" i="14" s="1"/>
  <c r="C3" i="14" s="1"/>
  <c r="D3" i="14" s="1"/>
  <c r="E3" i="14" s="1"/>
  <c r="F3" i="14" s="1"/>
  <c r="G3" i="14" s="1"/>
  <c r="A5" i="14" s="1"/>
  <c r="B5" i="14" s="1"/>
  <c r="C5" i="14" s="1"/>
  <c r="D5" i="14" s="1"/>
  <c r="E5" i="14" s="1"/>
  <c r="F5" i="14" s="1"/>
  <c r="G5" i="14" s="1"/>
  <c r="A7" i="14" s="1"/>
  <c r="B7" i="14" s="1"/>
  <c r="C7" i="14" s="1"/>
  <c r="D7" i="14" s="1"/>
  <c r="E7" i="14" s="1"/>
  <c r="F7" i="14" s="1"/>
  <c r="G7" i="14" s="1"/>
  <c r="A9" i="14" s="1"/>
  <c r="B9" i="14" s="1"/>
  <c r="C9" i="14" s="1"/>
  <c r="D9" i="14" s="1"/>
  <c r="E9" i="14" s="1"/>
  <c r="F9" i="14" s="1"/>
  <c r="G9" i="14" s="1"/>
  <c r="A11" i="14" s="1"/>
  <c r="B11" i="14" s="1"/>
  <c r="C11" i="14" s="1"/>
  <c r="D11" i="14" s="1"/>
  <c r="E11" i="14" s="1"/>
  <c r="F11" i="14" s="1"/>
  <c r="G11" i="14" s="1"/>
  <c r="L40" i="12"/>
  <c r="L51" i="10"/>
  <c r="L51" i="11"/>
  <c r="L51" i="12"/>
  <c r="L40" i="9"/>
  <c r="L40" i="10"/>
  <c r="L40" i="11"/>
  <c r="F1" i="10"/>
  <c r="A3" i="10" s="1"/>
  <c r="B3" i="10" s="1"/>
  <c r="C3" i="10" s="1"/>
  <c r="D3" i="10" s="1"/>
  <c r="E3" i="10" s="1"/>
  <c r="F3" i="10" s="1"/>
  <c r="G3" i="10" s="1"/>
  <c r="A5" i="10" s="1"/>
  <c r="B5" i="10" s="1"/>
  <c r="C5" i="10" s="1"/>
  <c r="D5" i="10" s="1"/>
  <c r="E5" i="10" s="1"/>
  <c r="F5" i="10" s="1"/>
  <c r="G5" i="10" s="1"/>
  <c r="A7" i="10" s="1"/>
  <c r="B7" i="10" s="1"/>
  <c r="C7" i="10" s="1"/>
  <c r="D7" i="10" s="1"/>
  <c r="E7" i="10" s="1"/>
  <c r="F7" i="10" s="1"/>
  <c r="G7" i="10" s="1"/>
  <c r="A9" i="10" s="1"/>
  <c r="B9" i="10" s="1"/>
  <c r="C9" i="10" s="1"/>
  <c r="D9" i="10" s="1"/>
  <c r="E9" i="10" s="1"/>
  <c r="F9" i="10" s="1"/>
  <c r="G9" i="10" s="1"/>
  <c r="A11" i="10" s="1"/>
  <c r="B11" i="10" s="1"/>
  <c r="C11" i="10" s="1"/>
  <c r="D11" i="10" s="1"/>
  <c r="E11" i="10" s="1"/>
  <c r="F11" i="10" s="1"/>
  <c r="G11" i="10" s="1"/>
  <c r="L51" i="9"/>
  <c r="L40" i="8"/>
  <c r="L51" i="8"/>
  <c r="E20" i="5"/>
  <c r="G20" i="5"/>
  <c r="F20" i="5"/>
  <c r="L40" i="7"/>
  <c r="F1" i="7"/>
  <c r="A3" i="7" s="1"/>
  <c r="B3" i="7" s="1"/>
  <c r="C3" i="7" s="1"/>
  <c r="D3" i="7" s="1"/>
  <c r="E3" i="7" s="1"/>
  <c r="F3" i="7" s="1"/>
  <c r="G3" i="7" s="1"/>
  <c r="A5" i="7" s="1"/>
  <c r="B5" i="7" s="1"/>
  <c r="C5" i="7" s="1"/>
  <c r="D5" i="7" s="1"/>
  <c r="E5" i="7" s="1"/>
  <c r="F5" i="7" s="1"/>
  <c r="G5" i="7" s="1"/>
  <c r="A7" i="7" s="1"/>
  <c r="B7" i="7" s="1"/>
  <c r="C7" i="7" s="1"/>
  <c r="D7" i="7" s="1"/>
  <c r="E7" i="7" s="1"/>
  <c r="F7" i="7" s="1"/>
  <c r="G7" i="7" s="1"/>
  <c r="A9" i="7" s="1"/>
  <c r="B9" i="7" s="1"/>
  <c r="C9" i="7" s="1"/>
  <c r="D9" i="7" s="1"/>
  <c r="E9" i="7" s="1"/>
  <c r="F9" i="7" s="1"/>
  <c r="G9" i="7" s="1"/>
  <c r="A11" i="7" s="1"/>
  <c r="B11" i="7" s="1"/>
  <c r="C11" i="7" s="1"/>
  <c r="D11" i="7" s="1"/>
  <c r="E11" i="7" s="1"/>
  <c r="F11" i="7" s="1"/>
  <c r="G11" i="7" s="1"/>
  <c r="L51" i="7"/>
  <c r="Q8" i="5"/>
  <c r="Q6" i="5"/>
  <c r="Q7" i="5"/>
  <c r="Q13" i="5"/>
  <c r="Q4" i="5"/>
  <c r="L40" i="6"/>
  <c r="L51" i="6"/>
  <c r="F1" i="6"/>
  <c r="A3" i="6" s="1"/>
  <c r="B3" i="6" s="1"/>
  <c r="C3" i="6" s="1"/>
  <c r="D3" i="6" s="1"/>
  <c r="E3" i="6" s="1"/>
  <c r="F3" i="6" s="1"/>
  <c r="G3" i="6" s="1"/>
  <c r="A5" i="6" s="1"/>
  <c r="B5" i="6" s="1"/>
  <c r="C5" i="6" s="1"/>
  <c r="D5" i="6" s="1"/>
  <c r="E5" i="6" s="1"/>
  <c r="F5" i="6" s="1"/>
  <c r="G5" i="6" s="1"/>
  <c r="A7" i="6" s="1"/>
  <c r="B7" i="6" s="1"/>
  <c r="C7" i="6" s="1"/>
  <c r="D7" i="6" s="1"/>
  <c r="E7" i="6" s="1"/>
  <c r="F7" i="6" s="1"/>
  <c r="G7" i="6" s="1"/>
  <c r="A9" i="6" s="1"/>
  <c r="B9" i="6" s="1"/>
  <c r="C9" i="6" s="1"/>
  <c r="D9" i="6" s="1"/>
  <c r="E9" i="6" s="1"/>
  <c r="F9" i="6" s="1"/>
  <c r="G9" i="6" s="1"/>
  <c r="A11" i="6" s="1"/>
  <c r="B11" i="6" s="1"/>
  <c r="C11" i="6" s="1"/>
  <c r="D11" i="6" s="1"/>
  <c r="E11" i="6" s="1"/>
  <c r="F11" i="6" s="1"/>
  <c r="G11" i="6" s="1"/>
  <c r="L51" i="1"/>
  <c r="L40" i="1"/>
  <c r="E29" i="5" l="1"/>
  <c r="Q26" i="5"/>
  <c r="P29" i="5"/>
  <c r="O29" i="5"/>
  <c r="N29" i="5"/>
  <c r="L29" i="5"/>
  <c r="M29" i="5"/>
  <c r="K29" i="5"/>
  <c r="J29" i="5"/>
  <c r="I29" i="5"/>
  <c r="H29" i="5"/>
  <c r="K54" i="16"/>
  <c r="K54" i="13"/>
  <c r="K54" i="14"/>
  <c r="K54" i="15"/>
  <c r="K54" i="12"/>
  <c r="K54" i="9"/>
  <c r="K54" i="11"/>
  <c r="K54" i="10"/>
  <c r="K54" i="8"/>
  <c r="Q28" i="5"/>
  <c r="G29" i="5"/>
  <c r="F29" i="5"/>
  <c r="K54" i="7"/>
  <c r="K54" i="6"/>
  <c r="Q20" i="5"/>
  <c r="K54" i="1"/>
  <c r="E1" i="1" l="1"/>
  <c r="F1" i="1" l="1"/>
  <c r="A3" i="1" s="1"/>
  <c r="B3" i="1" s="1"/>
  <c r="C3" i="1" l="1"/>
  <c r="D3" i="1" s="1"/>
  <c r="E3" i="1" s="1"/>
  <c r="F3" i="1" s="1"/>
  <c r="G3" i="1" s="1"/>
  <c r="A5" i="1" s="1"/>
  <c r="B5" i="1" s="1"/>
  <c r="C5" i="1" s="1"/>
  <c r="D5" i="1" s="1"/>
  <c r="E5" i="1" s="1"/>
  <c r="F5" i="1" s="1"/>
  <c r="G5" i="1" s="1"/>
  <c r="A7" i="1" s="1"/>
  <c r="B7" i="1" s="1"/>
  <c r="C7" i="1" s="1"/>
  <c r="D7" i="1" s="1"/>
  <c r="E7" i="1" s="1"/>
  <c r="F7" i="1" s="1"/>
  <c r="G7" i="1" s="1"/>
  <c r="A9" i="1" s="1"/>
  <c r="B9" i="1" s="1"/>
  <c r="C9" i="1" s="1"/>
  <c r="D9" i="1" s="1"/>
  <c r="E9" i="1" s="1"/>
  <c r="F9" i="1" s="1"/>
  <c r="G9" i="1" s="1"/>
  <c r="A11" i="1" s="1"/>
  <c r="B11" i="1" s="1"/>
  <c r="C11" i="1" s="1"/>
  <c r="D11" i="1" s="1"/>
  <c r="E11" i="1" s="1"/>
  <c r="F11" i="1" s="1"/>
  <c r="G11" i="1" s="1"/>
</calcChain>
</file>

<file path=xl/sharedStrings.xml><?xml version="1.0" encoding="utf-8"?>
<sst xmlns="http://schemas.openxmlformats.org/spreadsheetml/2006/main" count="707" uniqueCount="98">
  <si>
    <t>年</t>
    <rPh sb="0" eb="1">
      <t>ネン</t>
    </rPh>
    <phoneticPr fontId="1"/>
  </si>
  <si>
    <t>月</t>
  </si>
  <si>
    <t>月</t>
    <rPh sb="0" eb="1">
      <t>ツキ</t>
    </rPh>
    <phoneticPr fontId="1"/>
  </si>
  <si>
    <t>日</t>
    <rPh sb="0" eb="1">
      <t>ニチ</t>
    </rPh>
    <phoneticPr fontId="1"/>
  </si>
  <si>
    <t>火</t>
  </si>
  <si>
    <t>水</t>
  </si>
  <si>
    <t>木</t>
  </si>
  <si>
    <t>金</t>
  </si>
  <si>
    <t>土</t>
  </si>
  <si>
    <t>金額</t>
    <rPh sb="0" eb="2">
      <t>キンガク</t>
    </rPh>
    <phoneticPr fontId="1"/>
  </si>
  <si>
    <t>支払方法</t>
    <rPh sb="0" eb="2">
      <t>シハライ</t>
    </rPh>
    <rPh sb="2" eb="4">
      <t>ホウホウ</t>
    </rPh>
    <phoneticPr fontId="1"/>
  </si>
  <si>
    <t>現金</t>
    <rPh sb="0" eb="2">
      <t>ゲンキン</t>
    </rPh>
    <phoneticPr fontId="1"/>
  </si>
  <si>
    <t>楽天カード</t>
    <rPh sb="0" eb="2">
      <t>ラクテン</t>
    </rPh>
    <phoneticPr fontId="1"/>
  </si>
  <si>
    <t>日付</t>
    <rPh sb="0" eb="2">
      <t>ヒヅケ</t>
    </rPh>
    <phoneticPr fontId="1"/>
  </si>
  <si>
    <t>項目</t>
    <rPh sb="0" eb="2">
      <t>コウモク</t>
    </rPh>
    <phoneticPr fontId="1"/>
  </si>
  <si>
    <t>カード請求</t>
    <rPh sb="3" eb="5">
      <t>セイキュウ</t>
    </rPh>
    <phoneticPr fontId="1"/>
  </si>
  <si>
    <t>日々の記録</t>
    <rPh sb="0" eb="2">
      <t>ヒビ</t>
    </rPh>
    <rPh sb="3" eb="5">
      <t>キロク</t>
    </rPh>
    <phoneticPr fontId="1"/>
  </si>
  <si>
    <t>状況</t>
    <rPh sb="0" eb="2">
      <t>ジョウキョウ</t>
    </rPh>
    <phoneticPr fontId="1"/>
  </si>
  <si>
    <t>ポイント</t>
    <phoneticPr fontId="1"/>
  </si>
  <si>
    <t>住宅費</t>
  </si>
  <si>
    <t>アパートの家賃</t>
  </si>
  <si>
    <t>住宅ローン</t>
  </si>
  <si>
    <t>マンションの管理費</t>
  </si>
  <si>
    <t>毎月の駐車場代</t>
  </si>
  <si>
    <t>町内会費</t>
  </si>
  <si>
    <t>光熱水費</t>
  </si>
  <si>
    <t>電気代</t>
  </si>
  <si>
    <t>ガス代</t>
  </si>
  <si>
    <t>水道代</t>
  </si>
  <si>
    <t>通信費</t>
  </si>
  <si>
    <t>スマホ・携帯電話の料金</t>
  </si>
  <si>
    <t>固定電話・家電の料金</t>
  </si>
  <si>
    <t>インターネット回線</t>
  </si>
  <si>
    <t>ポケットwi-fi</t>
  </si>
  <si>
    <t>教育費</t>
  </si>
  <si>
    <t>習い事の月謝</t>
  </si>
  <si>
    <t>塾の授業料金</t>
  </si>
  <si>
    <t>保険料</t>
  </si>
  <si>
    <t>自動車保険</t>
  </si>
  <si>
    <t>生命保険</t>
  </si>
  <si>
    <t>医療保険</t>
  </si>
  <si>
    <t>その他・月額料金</t>
  </si>
  <si>
    <t>新聞購読料金</t>
  </si>
  <si>
    <t>月額サービスの利用料金</t>
  </si>
  <si>
    <t>NHKの受信料</t>
  </si>
  <si>
    <t>固定費</t>
    <rPh sb="0" eb="3">
      <t>コテイヒ</t>
    </rPh>
    <phoneticPr fontId="1"/>
  </si>
  <si>
    <t>生活費</t>
    <phoneticPr fontId="1"/>
  </si>
  <si>
    <t>食費</t>
  </si>
  <si>
    <t>食料品</t>
  </si>
  <si>
    <t>外食代</t>
  </si>
  <si>
    <t>日用品費・日用雑費</t>
  </si>
  <si>
    <t>日用品</t>
  </si>
  <si>
    <t>消耗品</t>
  </si>
  <si>
    <t>交際費・レジャー費</t>
  </si>
  <si>
    <t>遊びに使うお金</t>
  </si>
  <si>
    <t>外食代・飲み代</t>
  </si>
  <si>
    <t>交通費</t>
  </si>
  <si>
    <t>電車やバスの運賃</t>
  </si>
  <si>
    <t>ガソリン代</t>
  </si>
  <si>
    <t>駐車料金</t>
  </si>
  <si>
    <t>被服費</t>
  </si>
  <si>
    <t>洋服などの購入代金</t>
  </si>
  <si>
    <t>クリーニング代</t>
  </si>
  <si>
    <t>趣味・娯楽費</t>
  </si>
  <si>
    <t>書籍、CDなど趣味に使うお金</t>
  </si>
  <si>
    <t>イオンカード</t>
    <phoneticPr fontId="1"/>
  </si>
  <si>
    <t>計</t>
    <phoneticPr fontId="1"/>
  </si>
  <si>
    <t>固定費の記録</t>
    <rPh sb="0" eb="3">
      <t>コテイヒ</t>
    </rPh>
    <rPh sb="4" eb="6">
      <t>キロク</t>
    </rPh>
    <phoneticPr fontId="1"/>
  </si>
  <si>
    <t>項目</t>
    <rPh sb="0" eb="2">
      <t>コウモク</t>
    </rPh>
    <phoneticPr fontId="1"/>
  </si>
  <si>
    <t>金額</t>
    <rPh sb="0" eb="2">
      <t>キンガク</t>
    </rPh>
    <phoneticPr fontId="1"/>
  </si>
  <si>
    <t>固定費</t>
    <rPh sb="0" eb="3">
      <t>コテイヒ</t>
    </rPh>
    <phoneticPr fontId="1"/>
  </si>
  <si>
    <t>変動費</t>
    <rPh sb="0" eb="3">
      <t>ヘンドウヒ</t>
    </rPh>
    <phoneticPr fontId="1"/>
  </si>
  <si>
    <t>合計</t>
    <rPh sb="0" eb="2">
      <t>ゴウケイ</t>
    </rPh>
    <phoneticPr fontId="1"/>
  </si>
  <si>
    <t>総合計</t>
    <rPh sb="0" eb="3">
      <t>ソウゴウケイ</t>
    </rPh>
    <phoneticPr fontId="1"/>
  </si>
  <si>
    <t>銀行引き落とし</t>
    <rPh sb="0" eb="3">
      <t>ギンコウヒ</t>
    </rPh>
    <rPh sb="4" eb="5">
      <t>オ</t>
    </rPh>
    <phoneticPr fontId="1"/>
  </si>
  <si>
    <t>1月</t>
    <rPh sb="0" eb="1">
      <t>ガツ</t>
    </rPh>
    <phoneticPr fontId="1"/>
  </si>
  <si>
    <t>２月</t>
    <phoneticPr fontId="1"/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</si>
  <si>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</si>
  <si>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</si>
  <si>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</si>
  <si>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</si>
  <si>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</si>
  <si>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</si>
  <si>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</si>
  <si>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</si>
  <si>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</si>
  <si>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</si>
  <si>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年間計</t>
    <rPh sb="0" eb="2">
      <t>ネンカｎ</t>
    </rPh>
    <phoneticPr fontId="1"/>
  </si>
  <si>
    <t>収入</t>
    <rPh sb="0" eb="2">
      <t>シュウニュウ</t>
    </rPh>
    <phoneticPr fontId="1"/>
  </si>
  <si>
    <t>合計</t>
    <rPh sb="0" eb="2">
      <t>ゴウケイ</t>
    </rPh>
    <phoneticPr fontId="1"/>
  </si>
  <si>
    <t>支出</t>
    <rPh sb="0" eb="2">
      <t>シシュツ</t>
    </rPh>
    <phoneticPr fontId="1"/>
  </si>
  <si>
    <t>固定費</t>
    <phoneticPr fontId="1"/>
  </si>
  <si>
    <t>合計</t>
    <rPh sb="0" eb="1">
      <t>ゴウケイ</t>
    </rPh>
    <phoneticPr fontId="1"/>
  </si>
  <si>
    <t>支出計</t>
    <phoneticPr fontId="1"/>
  </si>
  <si>
    <t>変動費</t>
    <rPh sb="0" eb="3">
      <t>ヘンドウヒ</t>
    </rPh>
    <phoneticPr fontId="1"/>
  </si>
  <si>
    <t>年間収益</t>
    <rPh sb="0" eb="2">
      <t>ネンカン</t>
    </rPh>
    <rPh sb="2" eb="4">
      <t>シュウエキ</t>
    </rPh>
    <phoneticPr fontId="1"/>
  </si>
  <si>
    <t>医療費</t>
    <rPh sb="0" eb="3">
      <t>イリョウヒ</t>
    </rPh>
    <phoneticPr fontId="1"/>
  </si>
  <si>
    <t>保険料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</si>
</sst>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d"/>
    <numFmt numFmtId="177" formatCode="#,##0_ ;[Red]\-#,##0\ "/>
    <numFmt numFmtId="178" formatCode="#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6"/>
      <color rgb="FF0070C0"/>
      <name val="ＭＳ Ｐゴシック"/>
      <family val="3"/>
      <charset val="128"/>
    </font>
    <font>
      <b/>
      <sz val="26"/>
      <color theme="1"/>
      <name val="ＭＳ Ｐゴシック"/>
      <family val="3"/>
      <charset val="128"/>
    </font>
    <font>
      <b/>
      <sz val="28"/>
      <color theme="1"/>
      <name val="ＭＳ Ｐゴシック"/>
      <family val="3"/>
      <charset val="128"/>
    </font>
    <font>
      <b/>
      <sz val="16"/>
      <color theme="0"/>
      <name val="ＭＳ Ｐ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10"/>
      <color rgb="FF444444"/>
      <name val="ヒラギノ角ゴ ProN W3"/>
      <family val="2"/>
      <charset val="128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8E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99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0" tint="-0.49998474074526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0" tint="-0.499984740745262"/>
      </left>
      <right style="dotted">
        <color theme="0" tint="-0.499984740745262"/>
      </right>
      <top style="medium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medium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tted">
        <color theme="0" tint="-0.499984740745262"/>
      </bottom>
      <diagonal/>
    </border>
    <border>
      <left style="medium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medium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medium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medium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medium">
        <color theme="0" tint="-0.499984740745262"/>
      </bottom>
      <diagonal/>
    </border>
    <border>
      <left style="dotted">
        <color theme="0" tint="-0.499984740745262"/>
      </left>
      <right style="medium">
        <color theme="0" tint="-0.499984740745262"/>
      </right>
      <top style="dotted">
        <color theme="0" tint="-0.499984740745262"/>
      </top>
      <bottom style="medium">
        <color theme="0" tint="-0.4999847407452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/>
      </bottom>
      <diagonal/>
    </border>
    <border>
      <left/>
      <right/>
      <top style="medium">
        <color theme="0" tint="-0.499984740745262"/>
      </top>
      <bottom style="thin">
        <color theme="0"/>
      </bottom>
      <diagonal/>
    </border>
    <border>
      <left/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medium">
        <color theme="0" tint="-0.499984740745262"/>
      </right>
      <top style="medium">
        <color theme="0" tint="-0.499984740745262"/>
      </top>
      <bottom style="thin">
        <color theme="0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/>
      </top>
      <bottom style="hair">
        <color theme="0" tint="-0.499984740745262"/>
      </bottom>
      <diagonal/>
    </border>
    <border>
      <left style="medium">
        <color theme="0"/>
      </left>
      <right style="thin">
        <color theme="0" tint="-0.499984740745262"/>
      </right>
      <top style="thin">
        <color theme="0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medium">
        <color theme="0" tint="-0.499984740745262"/>
      </right>
      <top/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medium">
        <color theme="0" tint="-0.499984740745262"/>
      </right>
      <top style="medium">
        <color theme="0"/>
      </top>
      <bottom style="medium">
        <color theme="0"/>
      </bottom>
      <diagonal/>
    </border>
    <border>
      <left style="medium">
        <color theme="0" tint="-0.499984740745262"/>
      </left>
      <right style="medium">
        <color theme="0"/>
      </right>
      <top style="medium">
        <color theme="0"/>
      </top>
      <bottom style="hair">
        <color theme="0" tint="-0.499984740745262"/>
      </bottom>
      <diagonal/>
    </border>
    <border>
      <left/>
      <right/>
      <top style="medium">
        <color theme="0"/>
      </top>
      <bottom style="hair">
        <color theme="0" tint="-0.499984740745262"/>
      </bottom>
      <diagonal/>
    </border>
    <border>
      <left style="medium">
        <color theme="0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medium">
        <color theme="0" tint="-0.499984740745262"/>
      </left>
      <right style="medium">
        <color theme="0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medium">
        <color theme="0"/>
      </bottom>
      <diagonal/>
    </border>
    <border>
      <left/>
      <right style="thin">
        <color theme="0"/>
      </right>
      <top/>
      <bottom style="medium">
        <color theme="0"/>
      </bottom>
      <diagonal/>
    </border>
    <border>
      <left style="medium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medium">
        <color theme="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theme="0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4" fontId="3" fillId="0" borderId="0" xfId="0" applyNumberFormat="1" applyFont="1">
      <alignment vertical="center"/>
    </xf>
    <xf numFmtId="0" fontId="7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177" fontId="0" fillId="4" borderId="5" xfId="0" applyNumberFormat="1" applyFill="1" applyBorder="1" applyAlignment="1" applyProtection="1">
      <alignment vertical="center" shrinkToFit="1"/>
      <protection locked="0"/>
    </xf>
    <xf numFmtId="0" fontId="0" fillId="4" borderId="5" xfId="0" applyFill="1" applyBorder="1" applyAlignment="1" applyProtection="1">
      <alignment horizontal="center" vertical="center" shrinkToFit="1"/>
      <protection locked="0"/>
    </xf>
    <xf numFmtId="177" fontId="0" fillId="4" borderId="8" xfId="0" applyNumberFormat="1" applyFill="1" applyBorder="1" applyAlignment="1" applyProtection="1">
      <alignment vertical="center" shrinkToFit="1"/>
      <protection locked="0"/>
    </xf>
    <xf numFmtId="0" fontId="0" fillId="4" borderId="8" xfId="0" applyFill="1" applyBorder="1" applyAlignment="1" applyProtection="1">
      <alignment horizontal="center" vertical="center" shrinkToFit="1"/>
      <protection locked="0"/>
    </xf>
    <xf numFmtId="0" fontId="0" fillId="4" borderId="7" xfId="0" applyFill="1" applyBorder="1" applyAlignment="1" applyProtection="1">
      <alignment vertical="center" shrinkToFit="1"/>
      <protection locked="0"/>
    </xf>
    <xf numFmtId="0" fontId="0" fillId="4" borderId="10" xfId="0" applyFill="1" applyBorder="1" applyAlignment="1" applyProtection="1">
      <alignment vertical="center" shrinkToFit="1"/>
      <protection locked="0"/>
    </xf>
    <xf numFmtId="177" fontId="0" fillId="4" borderId="11" xfId="0" applyNumberFormat="1" applyFill="1" applyBorder="1" applyAlignment="1" applyProtection="1">
      <alignment vertical="center" shrinkToFit="1"/>
      <protection locked="0"/>
    </xf>
    <xf numFmtId="0" fontId="0" fillId="4" borderId="11" xfId="0" applyFill="1" applyBorder="1" applyAlignment="1" applyProtection="1">
      <alignment horizontal="center" vertical="center" shrinkToFit="1"/>
      <protection locked="0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2" fillId="0" borderId="13" xfId="0" applyFont="1" applyFill="1" applyBorder="1" applyAlignment="1" applyProtection="1">
      <alignment horizontal="center" vertical="center" shrinkToFit="1"/>
      <protection locked="0"/>
    </xf>
    <xf numFmtId="0" fontId="13" fillId="0" borderId="13" xfId="0" applyFont="1" applyFill="1" applyBorder="1" applyAlignment="1" applyProtection="1">
      <alignment horizontal="center" vertical="center" shrinkToFit="1"/>
      <protection locked="0"/>
    </xf>
    <xf numFmtId="0" fontId="12" fillId="5" borderId="1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3" fontId="0" fillId="0" borderId="1" xfId="0" applyNumberFormat="1" applyBorder="1">
      <alignment vertical="center"/>
    </xf>
    <xf numFmtId="0" fontId="0" fillId="8" borderId="15" xfId="0" applyFill="1" applyBorder="1" applyAlignment="1">
      <alignment horizontal="center" vertical="center"/>
    </xf>
    <xf numFmtId="56" fontId="0" fillId="4" borderId="4" xfId="0" applyNumberFormat="1" applyFill="1" applyBorder="1" applyAlignment="1" applyProtection="1">
      <alignment horizontal="center" vertical="center" shrinkToFit="1"/>
      <protection locked="0"/>
    </xf>
    <xf numFmtId="56" fontId="0" fillId="4" borderId="7" xfId="0" applyNumberFormat="1" applyFill="1" applyBorder="1" applyAlignment="1" applyProtection="1">
      <alignment horizontal="center" vertical="center" shrinkToFit="1"/>
      <protection locked="0"/>
    </xf>
    <xf numFmtId="176" fontId="14" fillId="0" borderId="1" xfId="0" applyNumberFormat="1" applyFont="1" applyBorder="1" applyAlignment="1">
      <alignment horizontal="center" vertical="center" shrinkToFit="1"/>
    </xf>
    <xf numFmtId="176" fontId="14" fillId="0" borderId="1" xfId="0" applyNumberFormat="1" applyFont="1" applyFill="1" applyBorder="1" applyAlignment="1">
      <alignment horizontal="center" vertical="center" shrinkToFit="1"/>
    </xf>
    <xf numFmtId="0" fontId="14" fillId="0" borderId="0" xfId="0" applyFont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0" fontId="14" fillId="0" borderId="1" xfId="0" applyFont="1" applyBorder="1" applyAlignment="1">
      <alignment horizontal="center" vertical="center" shrinkToFit="1"/>
    </xf>
    <xf numFmtId="176" fontId="12" fillId="0" borderId="1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vertical="center" shrinkToFit="1"/>
    </xf>
    <xf numFmtId="0" fontId="15" fillId="0" borderId="0" xfId="0" applyFont="1">
      <alignment vertical="center"/>
    </xf>
    <xf numFmtId="178" fontId="0" fillId="0" borderId="23" xfId="0" applyNumberFormat="1" applyBorder="1">
      <alignment vertical="center"/>
    </xf>
    <xf numFmtId="38" fontId="0" fillId="0" borderId="24" xfId="0" applyNumberFormat="1" applyBorder="1">
      <alignment vertical="center"/>
    </xf>
    <xf numFmtId="38" fontId="0" fillId="0" borderId="25" xfId="0" applyNumberFormat="1" applyBorder="1">
      <alignment vertical="center"/>
    </xf>
    <xf numFmtId="178" fontId="0" fillId="0" borderId="28" xfId="0" applyNumberFormat="1" applyBorder="1">
      <alignment vertical="center"/>
    </xf>
    <xf numFmtId="38" fontId="0" fillId="0" borderId="29" xfId="0" applyNumberFormat="1" applyBorder="1">
      <alignment vertical="center"/>
    </xf>
    <xf numFmtId="38" fontId="0" fillId="0" borderId="30" xfId="0" applyNumberFormat="1" applyBorder="1">
      <alignment vertical="center"/>
    </xf>
    <xf numFmtId="178" fontId="0" fillId="0" borderId="40" xfId="0" applyNumberFormat="1" applyBorder="1">
      <alignment vertical="center"/>
    </xf>
    <xf numFmtId="0" fontId="0" fillId="5" borderId="17" xfId="0" applyFill="1" applyBorder="1">
      <alignment vertical="center"/>
    </xf>
    <xf numFmtId="0" fontId="0" fillId="5" borderId="18" xfId="0" applyFill="1" applyBorder="1">
      <alignment vertical="center"/>
    </xf>
    <xf numFmtId="0" fontId="0" fillId="5" borderId="19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16" xfId="0" applyFill="1" applyBorder="1">
      <alignment vertical="center"/>
    </xf>
    <xf numFmtId="0" fontId="0" fillId="8" borderId="35" xfId="0" applyFill="1" applyBorder="1">
      <alignment vertical="center"/>
    </xf>
    <xf numFmtId="38" fontId="0" fillId="8" borderId="36" xfId="0" applyNumberFormat="1" applyFill="1" applyBorder="1">
      <alignment vertical="center"/>
    </xf>
    <xf numFmtId="38" fontId="0" fillId="8" borderId="37" xfId="0" applyNumberFormat="1" applyFill="1" applyBorder="1">
      <alignment vertical="center"/>
    </xf>
    <xf numFmtId="0" fontId="0" fillId="11" borderId="46" xfId="0" applyFill="1" applyBorder="1">
      <alignment vertical="center"/>
    </xf>
    <xf numFmtId="0" fontId="0" fillId="11" borderId="35" xfId="0" applyFill="1" applyBorder="1">
      <alignment vertical="center"/>
    </xf>
    <xf numFmtId="38" fontId="0" fillId="11" borderId="36" xfId="0" applyNumberFormat="1" applyFill="1" applyBorder="1">
      <alignment vertical="center"/>
    </xf>
    <xf numFmtId="0" fontId="0" fillId="5" borderId="44" xfId="0" applyFill="1" applyBorder="1" applyAlignment="1">
      <alignment horizontal="center" vertical="center"/>
    </xf>
    <xf numFmtId="38" fontId="0" fillId="5" borderId="36" xfId="0" applyNumberFormat="1" applyFill="1" applyBorder="1" applyAlignment="1">
      <alignment horizontal="center" vertical="center"/>
    </xf>
    <xf numFmtId="38" fontId="0" fillId="5" borderId="37" xfId="0" applyNumberFormat="1" applyFill="1" applyBorder="1" applyAlignment="1">
      <alignment horizontal="center" vertical="center"/>
    </xf>
    <xf numFmtId="0" fontId="0" fillId="5" borderId="35" xfId="0" applyFill="1" applyBorder="1" applyAlignment="1">
      <alignment horizontal="center" vertical="center"/>
    </xf>
    <xf numFmtId="0" fontId="0" fillId="6" borderId="47" xfId="0" applyFill="1" applyBorder="1" applyAlignment="1">
      <alignment horizontal="left" vertical="center"/>
    </xf>
    <xf numFmtId="0" fontId="0" fillId="6" borderId="48" xfId="0" applyFill="1" applyBorder="1" applyAlignment="1">
      <alignment horizontal="left" vertical="center"/>
    </xf>
    <xf numFmtId="0" fontId="0" fillId="6" borderId="49" xfId="0" applyFill="1" applyBorder="1" applyAlignment="1">
      <alignment horizontal="left" vertical="center"/>
    </xf>
    <xf numFmtId="38" fontId="0" fillId="0" borderId="37" xfId="0" applyNumberFormat="1" applyFill="1" applyBorder="1" applyAlignment="1">
      <alignment horizontal="right" vertical="center"/>
    </xf>
    <xf numFmtId="0" fontId="0" fillId="5" borderId="14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 textRotation="255"/>
    </xf>
    <xf numFmtId="0" fontId="0" fillId="5" borderId="22" xfId="0" applyFill="1" applyBorder="1" applyAlignment="1">
      <alignment horizontal="center" vertical="center" textRotation="255"/>
    </xf>
    <xf numFmtId="0" fontId="0" fillId="5" borderId="26" xfId="0" applyFill="1" applyBorder="1" applyAlignment="1">
      <alignment horizontal="center" vertical="center" textRotation="255"/>
    </xf>
    <xf numFmtId="0" fontId="0" fillId="5" borderId="27" xfId="0" applyFill="1" applyBorder="1" applyAlignment="1">
      <alignment horizontal="center" vertical="center" textRotation="255"/>
    </xf>
    <xf numFmtId="0" fontId="0" fillId="5" borderId="31" xfId="0" applyFill="1" applyBorder="1" applyAlignment="1">
      <alignment horizontal="center" vertical="center" textRotation="255"/>
    </xf>
    <xf numFmtId="0" fontId="0" fillId="5" borderId="32" xfId="0" applyFill="1" applyBorder="1" applyAlignment="1">
      <alignment horizontal="center" vertical="center" textRotation="255"/>
    </xf>
    <xf numFmtId="0" fontId="0" fillId="5" borderId="33" xfId="0" applyFill="1" applyBorder="1" applyAlignment="1">
      <alignment horizontal="center" vertical="center" textRotation="255"/>
    </xf>
    <xf numFmtId="0" fontId="0" fillId="5" borderId="34" xfId="0" applyFill="1" applyBorder="1" applyAlignment="1">
      <alignment horizontal="center" vertical="center" textRotation="255"/>
    </xf>
    <xf numFmtId="0" fontId="0" fillId="12" borderId="38" xfId="0" applyFill="1" applyBorder="1" applyAlignment="1">
      <alignment horizontal="center" vertical="center" textRotation="255"/>
    </xf>
    <xf numFmtId="0" fontId="0" fillId="12" borderId="41" xfId="0" applyFill="1" applyBorder="1" applyAlignment="1">
      <alignment horizontal="center" vertical="center" textRotation="255"/>
    </xf>
    <xf numFmtId="0" fontId="0" fillId="12" borderId="45" xfId="0" applyFill="1" applyBorder="1" applyAlignment="1">
      <alignment horizontal="center" vertical="center" textRotation="255"/>
    </xf>
    <xf numFmtId="0" fontId="0" fillId="10" borderId="39" xfId="0" applyFill="1" applyBorder="1" applyAlignment="1">
      <alignment horizontal="center" vertical="center" textRotation="255"/>
    </xf>
    <xf numFmtId="0" fontId="0" fillId="10" borderId="42" xfId="0" applyFill="1" applyBorder="1" applyAlignment="1">
      <alignment horizontal="center" vertical="center" textRotation="255"/>
    </xf>
    <xf numFmtId="0" fontId="0" fillId="10" borderId="43" xfId="0" applyFill="1" applyBorder="1" applyAlignment="1">
      <alignment horizontal="center" vertical="center" textRotation="255"/>
    </xf>
    <xf numFmtId="0" fontId="0" fillId="5" borderId="1" xfId="0" applyFill="1" applyBorder="1" applyAlignment="1">
      <alignment horizontal="center" vertical="center"/>
    </xf>
    <xf numFmtId="3" fontId="0" fillId="9" borderId="1" xfId="0" applyNumberForma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4" borderId="8" xfId="0" applyFill="1" applyBorder="1" applyAlignment="1" applyProtection="1">
      <alignment horizontal="center" vertical="center" shrinkToFit="1"/>
      <protection locked="0"/>
    </xf>
    <xf numFmtId="0" fontId="0" fillId="4" borderId="9" xfId="0" applyFill="1" applyBorder="1" applyAlignment="1" applyProtection="1">
      <alignment horizontal="center" vertical="center" shrinkToFit="1"/>
      <protection locked="0"/>
    </xf>
    <xf numFmtId="0" fontId="0" fillId="4" borderId="11" xfId="0" applyFill="1" applyBorder="1" applyAlignment="1" applyProtection="1">
      <alignment horizontal="center" vertical="center" shrinkToFit="1"/>
      <protection locked="0"/>
    </xf>
    <xf numFmtId="0" fontId="0" fillId="4" borderId="12" xfId="0" applyFill="1" applyBorder="1" applyAlignment="1" applyProtection="1">
      <alignment horizontal="center" vertical="center" shrinkToFit="1"/>
      <protection locked="0"/>
    </xf>
    <xf numFmtId="0" fontId="0" fillId="4" borderId="5" xfId="0" applyFill="1" applyBorder="1" applyAlignment="1" applyProtection="1">
      <alignment horizontal="center" vertical="center" shrinkToFit="1"/>
      <protection locked="0"/>
    </xf>
    <xf numFmtId="0" fontId="0" fillId="4" borderId="6" xfId="0" applyFill="1" applyBorder="1" applyAlignment="1" applyProtection="1">
      <alignment horizontal="center" vertical="center" shrinkToFit="1"/>
      <protection locked="0"/>
    </xf>
    <xf numFmtId="0" fontId="10" fillId="5" borderId="2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99"/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prin/Dropbox/My%20PC%20(DESKTOP-3FR3K2H)/Downloads/kakeibo-201905/&#23478;&#35336;&#31807;201905/&#23478;&#35336;&#31807;&#20837;&#21147;&#35211;&#26412;&#65288;ver201905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見本です"/>
      <sheetName val="はじめに"/>
      <sheetName val="初期設定"/>
      <sheetName val="年間予算"/>
      <sheetName val="特別費"/>
      <sheetName val="年間収支"/>
      <sheetName val="貯蓄残高"/>
      <sheetName val="光熱費"/>
      <sheetName val="1月"/>
      <sheetName val="2月"/>
      <sheetName val="3月"/>
      <sheetName val="4月"/>
      <sheetName val="5月"/>
      <sheetName val="6月"/>
      <sheetName val="7月"/>
      <sheetName val="8月"/>
      <sheetName val="9月"/>
      <sheetName val="10月"/>
      <sheetName val="11月"/>
      <sheetName val="12月"/>
    </sheetNames>
    <sheetDataSet>
      <sheetData sheetId="0"/>
      <sheetData sheetId="1"/>
      <sheetData sheetId="2">
        <row r="4">
          <cell r="B4" t="str">
            <v>夫</v>
          </cell>
        </row>
        <row r="5">
          <cell r="B5" t="str">
            <v>妻</v>
          </cell>
        </row>
        <row r="6">
          <cell r="B6" t="str">
            <v>児童手当</v>
          </cell>
        </row>
        <row r="7">
          <cell r="B7" t="str">
            <v>ボーナス</v>
          </cell>
        </row>
        <row r="8">
          <cell r="B8" t="str">
            <v>その他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757DC-3C47-4A4C-8945-7E3298527FEB}">
  <dimension ref="B2:I28"/>
  <sheetViews>
    <sheetView topLeftCell="A10" workbookViewId="0">
      <selection activeCell="B34" sqref="B34"/>
    </sheetView>
  </sheetViews>
  <sheetFormatPr defaultRowHeight="18" x14ac:dyDescent="0.45"/>
  <cols>
    <col min="2" max="2" width="22.19921875" style="15" bestFit="1" customWidth="1"/>
    <col min="4" max="4" width="32.09765625" style="15" customWidth="1"/>
    <col min="6" max="6" width="16.296875" bestFit="1" customWidth="1"/>
    <col min="8" max="8" width="16.296875" bestFit="1" customWidth="1"/>
  </cols>
  <sheetData>
    <row r="2" spans="2:9" x14ac:dyDescent="0.45">
      <c r="B2" s="29" t="s">
        <v>45</v>
      </c>
      <c r="D2" s="29" t="s">
        <v>46</v>
      </c>
      <c r="F2" s="32" t="s">
        <v>10</v>
      </c>
      <c r="H2" s="75" t="s">
        <v>67</v>
      </c>
      <c r="I2" s="76"/>
    </row>
    <row r="3" spans="2:9" x14ac:dyDescent="0.45">
      <c r="B3" s="36" t="s">
        <v>19</v>
      </c>
      <c r="D3" s="36" t="s">
        <v>47</v>
      </c>
      <c r="F3" s="30" t="s">
        <v>11</v>
      </c>
      <c r="H3" s="36" t="s">
        <v>19</v>
      </c>
      <c r="I3" s="37">
        <v>41000</v>
      </c>
    </row>
    <row r="4" spans="2:9" x14ac:dyDescent="0.45">
      <c r="B4" s="33" t="s">
        <v>20</v>
      </c>
      <c r="D4" s="34" t="s">
        <v>48</v>
      </c>
      <c r="F4" s="30" t="s">
        <v>12</v>
      </c>
      <c r="H4" s="36" t="s">
        <v>25</v>
      </c>
      <c r="I4" s="37">
        <v>9000</v>
      </c>
    </row>
    <row r="5" spans="2:9" x14ac:dyDescent="0.45">
      <c r="B5" s="33" t="s">
        <v>21</v>
      </c>
      <c r="D5" s="34" t="s">
        <v>49</v>
      </c>
      <c r="F5" s="30" t="s">
        <v>65</v>
      </c>
      <c r="H5" s="36" t="s">
        <v>29</v>
      </c>
      <c r="I5" s="37">
        <v>16500</v>
      </c>
    </row>
    <row r="6" spans="2:9" x14ac:dyDescent="0.45">
      <c r="B6" s="33" t="s">
        <v>22</v>
      </c>
      <c r="D6" s="36" t="s">
        <v>50</v>
      </c>
      <c r="F6" s="30" t="s">
        <v>18</v>
      </c>
      <c r="H6" s="36" t="s">
        <v>34</v>
      </c>
      <c r="I6" s="37">
        <v>15000</v>
      </c>
    </row>
    <row r="7" spans="2:9" x14ac:dyDescent="0.45">
      <c r="B7" s="33" t="s">
        <v>23</v>
      </c>
      <c r="D7" s="34" t="s">
        <v>51</v>
      </c>
      <c r="F7" s="30" t="s">
        <v>74</v>
      </c>
      <c r="H7" s="36" t="s">
        <v>37</v>
      </c>
      <c r="I7" s="37">
        <v>20000</v>
      </c>
    </row>
    <row r="8" spans="2:9" x14ac:dyDescent="0.45">
      <c r="B8" s="33" t="s">
        <v>24</v>
      </c>
      <c r="D8" s="34" t="s">
        <v>52</v>
      </c>
      <c r="F8" s="30"/>
      <c r="H8" s="36" t="s">
        <v>41</v>
      </c>
      <c r="I8" s="14">
        <v>0</v>
      </c>
    </row>
    <row r="9" spans="2:9" x14ac:dyDescent="0.45">
      <c r="B9" s="36" t="s">
        <v>25</v>
      </c>
      <c r="D9" s="36" t="s">
        <v>53</v>
      </c>
      <c r="F9" s="30"/>
      <c r="H9" s="36" t="s">
        <v>66</v>
      </c>
      <c r="I9" s="37">
        <f>SUM(I3:I8)</f>
        <v>101500</v>
      </c>
    </row>
    <row r="10" spans="2:9" x14ac:dyDescent="0.45">
      <c r="B10" s="33" t="s">
        <v>26</v>
      </c>
      <c r="D10" s="34" t="s">
        <v>54</v>
      </c>
      <c r="F10" s="30"/>
    </row>
    <row r="11" spans="2:9" x14ac:dyDescent="0.45">
      <c r="B11" s="33" t="s">
        <v>27</v>
      </c>
      <c r="D11" s="34" t="s">
        <v>55</v>
      </c>
      <c r="F11" s="30"/>
    </row>
    <row r="12" spans="2:9" x14ac:dyDescent="0.45">
      <c r="B12" s="33" t="s">
        <v>28</v>
      </c>
      <c r="D12" s="36" t="s">
        <v>56</v>
      </c>
      <c r="F12" s="31"/>
    </row>
    <row r="13" spans="2:9" x14ac:dyDescent="0.45">
      <c r="B13" s="36" t="s">
        <v>29</v>
      </c>
      <c r="D13" s="34" t="s">
        <v>57</v>
      </c>
    </row>
    <row r="14" spans="2:9" x14ac:dyDescent="0.45">
      <c r="B14" s="33" t="s">
        <v>30</v>
      </c>
      <c r="D14" s="34" t="s">
        <v>58</v>
      </c>
    </row>
    <row r="15" spans="2:9" x14ac:dyDescent="0.45">
      <c r="B15" s="33" t="s">
        <v>31</v>
      </c>
      <c r="D15" s="34" t="s">
        <v>59</v>
      </c>
    </row>
    <row r="16" spans="2:9" x14ac:dyDescent="0.45">
      <c r="B16" s="33" t="s">
        <v>32</v>
      </c>
      <c r="D16" s="36" t="s">
        <v>60</v>
      </c>
    </row>
    <row r="17" spans="2:4" x14ac:dyDescent="0.45">
      <c r="B17" s="33" t="s">
        <v>33</v>
      </c>
      <c r="D17" s="34" t="s">
        <v>61</v>
      </c>
    </row>
    <row r="18" spans="2:4" x14ac:dyDescent="0.45">
      <c r="B18" s="36" t="s">
        <v>34</v>
      </c>
      <c r="D18" s="34" t="s">
        <v>62</v>
      </c>
    </row>
    <row r="19" spans="2:4" x14ac:dyDescent="0.45">
      <c r="B19" s="33" t="s">
        <v>35</v>
      </c>
      <c r="D19" s="36" t="s">
        <v>63</v>
      </c>
    </row>
    <row r="20" spans="2:4" x14ac:dyDescent="0.45">
      <c r="B20" s="33" t="s">
        <v>36</v>
      </c>
      <c r="D20" s="35" t="s">
        <v>64</v>
      </c>
    </row>
    <row r="21" spans="2:4" x14ac:dyDescent="0.45">
      <c r="B21" s="36" t="s">
        <v>37</v>
      </c>
    </row>
    <row r="22" spans="2:4" x14ac:dyDescent="0.45">
      <c r="B22" s="33" t="s">
        <v>38</v>
      </c>
    </row>
    <row r="23" spans="2:4" x14ac:dyDescent="0.45">
      <c r="B23" s="33" t="s">
        <v>39</v>
      </c>
    </row>
    <row r="24" spans="2:4" x14ac:dyDescent="0.45">
      <c r="B24" s="33" t="s">
        <v>40</v>
      </c>
    </row>
    <row r="25" spans="2:4" x14ac:dyDescent="0.45">
      <c r="B25" s="36" t="s">
        <v>41</v>
      </c>
    </row>
    <row r="26" spans="2:4" x14ac:dyDescent="0.45">
      <c r="B26" s="33" t="s">
        <v>42</v>
      </c>
    </row>
    <row r="27" spans="2:4" x14ac:dyDescent="0.45">
      <c r="B27" s="33" t="s">
        <v>43</v>
      </c>
    </row>
    <row r="28" spans="2:4" x14ac:dyDescent="0.45">
      <c r="B28" s="33" t="s">
        <v>44</v>
      </c>
    </row>
  </sheetData>
  <mergeCells count="1">
    <mergeCell ref="H2:I2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57F69-057B-4D94-9D31-62D6DD98E8CA}">
  <dimension ref="B1:Q29"/>
  <sheetViews>
    <sheetView tabSelected="1" zoomScale="70" zoomScaleNormal="70" workbookViewId="0">
      <selection activeCell="U22" sqref="U22"/>
    </sheetView>
  </sheetViews>
  <sheetFormatPr defaultColWidth="11.8984375" defaultRowHeight="18" x14ac:dyDescent="0.45"/>
  <cols>
    <col min="1" max="1" width="4.69921875" customWidth="1"/>
    <col min="2" max="3" width="4.09765625" customWidth="1"/>
    <col min="4" max="4" width="18.296875" bestFit="1" customWidth="1"/>
  </cols>
  <sheetData>
    <row r="1" spans="2:17" ht="7.05" customHeight="1" x14ac:dyDescent="0.45"/>
    <row r="2" spans="2:17" ht="39.6" thickBot="1" x14ac:dyDescent="0.5">
      <c r="B2" s="48" t="s">
        <v>95</v>
      </c>
    </row>
    <row r="3" spans="2:17" x14ac:dyDescent="0.45">
      <c r="B3" s="60"/>
      <c r="C3" s="56"/>
      <c r="D3" s="57"/>
      <c r="E3" s="58" t="s">
        <v>75</v>
      </c>
      <c r="F3" s="58" t="s">
        <v>76</v>
      </c>
      <c r="G3" s="58" t="s">
        <v>77</v>
      </c>
      <c r="H3" s="58" t="s">
        <v>78</v>
      </c>
      <c r="I3" s="58" t="s">
        <v>79</v>
      </c>
      <c r="J3" s="58" t="s">
        <v>80</v>
      </c>
      <c r="K3" s="58" t="s">
        <v>81</v>
      </c>
      <c r="L3" s="58" t="s">
        <v>82</v>
      </c>
      <c r="M3" s="58" t="s">
        <v>83</v>
      </c>
      <c r="N3" s="58" t="s">
        <v>84</v>
      </c>
      <c r="O3" s="58" t="s">
        <v>85</v>
      </c>
      <c r="P3" s="58" t="s">
        <v>86</v>
      </c>
      <c r="Q3" s="59" t="s">
        <v>87</v>
      </c>
    </row>
    <row r="4" spans="2:17" x14ac:dyDescent="0.45">
      <c r="B4" s="77" t="s">
        <v>88</v>
      </c>
      <c r="C4" s="78"/>
      <c r="D4" s="49" t="str">
        <f>[1]初期設定!B4</f>
        <v>夫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1" t="str">
        <f>IF(SUM(E4:P4)=0,"",SUM(E4:P4))</f>
        <v/>
      </c>
    </row>
    <row r="5" spans="2:17" x14ac:dyDescent="0.45">
      <c r="B5" s="79"/>
      <c r="C5" s="80"/>
      <c r="D5" s="52" t="str">
        <f>[1]初期設定!B5</f>
        <v>妻</v>
      </c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4" t="str">
        <f>IF(SUM(E5:P5)=0,"",SUM(E5:P5))</f>
        <v/>
      </c>
    </row>
    <row r="6" spans="2:17" x14ac:dyDescent="0.45">
      <c r="B6" s="79"/>
      <c r="C6" s="80"/>
      <c r="D6" s="52" t="str">
        <f>[1]初期設定!B6</f>
        <v>児童手当</v>
      </c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4" t="str">
        <f>IF(SUM(E6:P6)=0,"",SUM(E6:P6))</f>
        <v/>
      </c>
    </row>
    <row r="7" spans="2:17" x14ac:dyDescent="0.45">
      <c r="B7" s="79"/>
      <c r="C7" s="80"/>
      <c r="D7" s="52" t="str">
        <f>[1]初期設定!B7</f>
        <v>ボーナス</v>
      </c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4" t="str">
        <f>IF(SUM(E7:P7)=0,"",SUM(E7:P7))</f>
        <v/>
      </c>
    </row>
    <row r="8" spans="2:17" x14ac:dyDescent="0.45">
      <c r="B8" s="79"/>
      <c r="C8" s="80"/>
      <c r="D8" s="52" t="str">
        <f>[1]初期設定!B8</f>
        <v>その他</v>
      </c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4" t="str">
        <f>IF(SUM(E8:P8)=0,"",SUM(E8:P8))</f>
        <v/>
      </c>
    </row>
    <row r="9" spans="2:17" x14ac:dyDescent="0.45">
      <c r="B9" s="81"/>
      <c r="C9" s="82"/>
      <c r="D9" s="52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4"/>
    </row>
    <row r="10" spans="2:17" x14ac:dyDescent="0.45">
      <c r="B10" s="81"/>
      <c r="C10" s="82"/>
      <c r="D10" s="52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4"/>
    </row>
    <row r="11" spans="2:17" x14ac:dyDescent="0.45">
      <c r="B11" s="81"/>
      <c r="C11" s="82"/>
      <c r="D11" s="52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4"/>
    </row>
    <row r="12" spans="2:17" ht="18.600000000000001" thickBot="1" x14ac:dyDescent="0.5">
      <c r="B12" s="81"/>
      <c r="C12" s="82"/>
      <c r="D12" s="52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4"/>
    </row>
    <row r="13" spans="2:17" ht="18.600000000000001" thickBot="1" x14ac:dyDescent="0.5">
      <c r="B13" s="83"/>
      <c r="C13" s="84"/>
      <c r="D13" s="61" t="s">
        <v>89</v>
      </c>
      <c r="E13" s="62">
        <f t="shared" ref="E13:P13" si="0">SUM(E4:E8)</f>
        <v>0</v>
      </c>
      <c r="F13" s="62">
        <f t="shared" si="0"/>
        <v>0</v>
      </c>
      <c r="G13" s="62">
        <f t="shared" si="0"/>
        <v>0</v>
      </c>
      <c r="H13" s="62">
        <f t="shared" si="0"/>
        <v>0</v>
      </c>
      <c r="I13" s="62">
        <f t="shared" si="0"/>
        <v>0</v>
      </c>
      <c r="J13" s="62">
        <f t="shared" si="0"/>
        <v>0</v>
      </c>
      <c r="K13" s="62">
        <f t="shared" si="0"/>
        <v>0</v>
      </c>
      <c r="L13" s="62">
        <f t="shared" si="0"/>
        <v>0</v>
      </c>
      <c r="M13" s="62">
        <f t="shared" si="0"/>
        <v>0</v>
      </c>
      <c r="N13" s="62">
        <f t="shared" si="0"/>
        <v>0</v>
      </c>
      <c r="O13" s="62">
        <f t="shared" si="0"/>
        <v>0</v>
      </c>
      <c r="P13" s="62">
        <f t="shared" si="0"/>
        <v>0</v>
      </c>
      <c r="Q13" s="63" t="str">
        <f t="shared" ref="Q13:Q28" si="1">IF(SUM(E13:P13)=0,"",SUM(E13:P13))</f>
        <v/>
      </c>
    </row>
    <row r="14" spans="2:17" ht="18.600000000000001" thickBot="1" x14ac:dyDescent="0.5">
      <c r="B14" s="85" t="s">
        <v>90</v>
      </c>
      <c r="C14" s="88" t="s">
        <v>91</v>
      </c>
      <c r="D14" s="55" t="s">
        <v>19</v>
      </c>
      <c r="E14" s="50">
        <f ca="1">'1'!L34</f>
        <v>0</v>
      </c>
      <c r="F14" s="50">
        <f ca="1">'2'!L34</f>
        <v>0</v>
      </c>
      <c r="G14" s="50">
        <f ca="1">'3'!L34</f>
        <v>0</v>
      </c>
      <c r="H14" s="50">
        <f ca="1">'4'!L34</f>
        <v>0</v>
      </c>
      <c r="I14" s="50">
        <f ca="1">'5'!L34</f>
        <v>0</v>
      </c>
      <c r="J14" s="50">
        <f ca="1">'6'!L34</f>
        <v>0</v>
      </c>
      <c r="K14" s="50">
        <f ca="1">'7'!L34</f>
        <v>0</v>
      </c>
      <c r="L14" s="50">
        <f ca="1">'8'!L34</f>
        <v>0</v>
      </c>
      <c r="M14" s="50">
        <f ca="1">'9'!L34</f>
        <v>0</v>
      </c>
      <c r="N14" s="50">
        <f ca="1">'10'!L34</f>
        <v>0</v>
      </c>
      <c r="O14" s="50">
        <f ca="1">'11'!L34</f>
        <v>0</v>
      </c>
      <c r="P14" s="50">
        <f ca="1">'12'!L34</f>
        <v>0</v>
      </c>
      <c r="Q14" s="74" t="str">
        <f t="shared" ca="1" si="1"/>
        <v/>
      </c>
    </row>
    <row r="15" spans="2:17" ht="18.600000000000001" thickBot="1" x14ac:dyDescent="0.5">
      <c r="B15" s="86"/>
      <c r="C15" s="89"/>
      <c r="D15" s="52" t="s">
        <v>25</v>
      </c>
      <c r="E15" s="50">
        <f ca="1">'1'!L35</f>
        <v>0</v>
      </c>
      <c r="F15" s="50">
        <f ca="1">'2'!L35</f>
        <v>0</v>
      </c>
      <c r="G15" s="50">
        <f ca="1">'3'!L35</f>
        <v>0</v>
      </c>
      <c r="H15" s="50">
        <f ca="1">'4'!L35</f>
        <v>0</v>
      </c>
      <c r="I15" s="50">
        <f ca="1">'5'!L35</f>
        <v>0</v>
      </c>
      <c r="J15" s="50">
        <f ca="1">'6'!L35</f>
        <v>0</v>
      </c>
      <c r="K15" s="50">
        <f ca="1">'7'!L35</f>
        <v>0</v>
      </c>
      <c r="L15" s="50">
        <f ca="1">'8'!L35</f>
        <v>0</v>
      </c>
      <c r="M15" s="50">
        <f ca="1">'9'!L35</f>
        <v>0</v>
      </c>
      <c r="N15" s="50">
        <f ca="1">'10'!L35</f>
        <v>0</v>
      </c>
      <c r="O15" s="50">
        <f ca="1">'11'!L35</f>
        <v>0</v>
      </c>
      <c r="P15" s="50">
        <f ca="1">'12'!L35</f>
        <v>0</v>
      </c>
      <c r="Q15" s="74" t="str">
        <f t="shared" ca="1" si="1"/>
        <v/>
      </c>
    </row>
    <row r="16" spans="2:17" ht="18.600000000000001" thickBot="1" x14ac:dyDescent="0.5">
      <c r="B16" s="86"/>
      <c r="C16" s="89"/>
      <c r="D16" s="52" t="s">
        <v>29</v>
      </c>
      <c r="E16" s="50">
        <f ca="1">'1'!L36</f>
        <v>0</v>
      </c>
      <c r="F16" s="50">
        <f ca="1">'2'!L36</f>
        <v>0</v>
      </c>
      <c r="G16" s="50">
        <f ca="1">'3'!L36</f>
        <v>0</v>
      </c>
      <c r="H16" s="50">
        <f ca="1">'4'!L36</f>
        <v>0</v>
      </c>
      <c r="I16" s="50">
        <f ca="1">'5'!L36</f>
        <v>0</v>
      </c>
      <c r="J16" s="50">
        <f ca="1">'6'!L36</f>
        <v>0</v>
      </c>
      <c r="K16" s="50">
        <f ca="1">'7'!L36</f>
        <v>0</v>
      </c>
      <c r="L16" s="50">
        <f ca="1">'8'!L36</f>
        <v>0</v>
      </c>
      <c r="M16" s="50">
        <f ca="1">'9'!L36</f>
        <v>0</v>
      </c>
      <c r="N16" s="50">
        <f ca="1">'10'!L36</f>
        <v>0</v>
      </c>
      <c r="O16" s="50">
        <f ca="1">'11'!L36</f>
        <v>0</v>
      </c>
      <c r="P16" s="50">
        <f ca="1">'12'!L36</f>
        <v>0</v>
      </c>
      <c r="Q16" s="74" t="str">
        <f t="shared" ca="1" si="1"/>
        <v/>
      </c>
    </row>
    <row r="17" spans="2:17" ht="18.600000000000001" thickBot="1" x14ac:dyDescent="0.5">
      <c r="B17" s="86"/>
      <c r="C17" s="89"/>
      <c r="D17" s="52" t="s">
        <v>34</v>
      </c>
      <c r="E17" s="50">
        <f ca="1">'1'!L37</f>
        <v>0</v>
      </c>
      <c r="F17" s="50">
        <f ca="1">'2'!L37</f>
        <v>0</v>
      </c>
      <c r="G17" s="50">
        <f ca="1">'3'!L37</f>
        <v>0</v>
      </c>
      <c r="H17" s="50">
        <f ca="1">'4'!L37</f>
        <v>0</v>
      </c>
      <c r="I17" s="50">
        <f ca="1">'5'!L37</f>
        <v>0</v>
      </c>
      <c r="J17" s="50">
        <f ca="1">'6'!L37</f>
        <v>0</v>
      </c>
      <c r="K17" s="50">
        <f ca="1">'7'!L37</f>
        <v>0</v>
      </c>
      <c r="L17" s="50">
        <f ca="1">'8'!L37</f>
        <v>0</v>
      </c>
      <c r="M17" s="50">
        <f ca="1">'9'!L37</f>
        <v>0</v>
      </c>
      <c r="N17" s="50">
        <f ca="1">'10'!L37</f>
        <v>0</v>
      </c>
      <c r="O17" s="50">
        <f ca="1">'11'!L37</f>
        <v>0</v>
      </c>
      <c r="P17" s="50">
        <f ca="1">'12'!L37</f>
        <v>0</v>
      </c>
      <c r="Q17" s="74" t="str">
        <f t="shared" ca="1" si="1"/>
        <v/>
      </c>
    </row>
    <row r="18" spans="2:17" ht="18.600000000000001" thickBot="1" x14ac:dyDescent="0.5">
      <c r="B18" s="86"/>
      <c r="C18" s="89"/>
      <c r="D18" s="52" t="s">
        <v>37</v>
      </c>
      <c r="E18" s="50">
        <f ca="1">'1'!L38</f>
        <v>0</v>
      </c>
      <c r="F18" s="50">
        <f ca="1">'2'!L38</f>
        <v>0</v>
      </c>
      <c r="G18" s="50">
        <f ca="1">'3'!L38</f>
        <v>0</v>
      </c>
      <c r="H18" s="50">
        <f ca="1">'4'!L38</f>
        <v>0</v>
      </c>
      <c r="I18" s="50">
        <f ca="1">'5'!L38</f>
        <v>0</v>
      </c>
      <c r="J18" s="50">
        <f ca="1">'6'!L38</f>
        <v>0</v>
      </c>
      <c r="K18" s="50">
        <f ca="1">'7'!L38</f>
        <v>0</v>
      </c>
      <c r="L18" s="50">
        <f ca="1">'8'!L38</f>
        <v>0</v>
      </c>
      <c r="M18" s="50">
        <f ca="1">'9'!L38</f>
        <v>0</v>
      </c>
      <c r="N18" s="50">
        <f ca="1">'10'!L38</f>
        <v>0</v>
      </c>
      <c r="O18" s="50">
        <f ca="1">'11'!L38</f>
        <v>0</v>
      </c>
      <c r="P18" s="50">
        <f ca="1">'12'!L38</f>
        <v>0</v>
      </c>
      <c r="Q18" s="74" t="str">
        <f t="shared" ca="1" si="1"/>
        <v/>
      </c>
    </row>
    <row r="19" spans="2:17" ht="18.600000000000001" thickBot="1" x14ac:dyDescent="0.5">
      <c r="B19" s="86"/>
      <c r="C19" s="89"/>
      <c r="D19" s="52" t="s">
        <v>41</v>
      </c>
      <c r="E19" s="50">
        <f ca="1">'1'!L39</f>
        <v>0</v>
      </c>
      <c r="F19" s="50">
        <f ca="1">'2'!L39</f>
        <v>0</v>
      </c>
      <c r="G19" s="50">
        <f ca="1">'3'!L39</f>
        <v>0</v>
      </c>
      <c r="H19" s="50">
        <f ca="1">'4'!L39</f>
        <v>0</v>
      </c>
      <c r="I19" s="50">
        <f ca="1">'5'!L39</f>
        <v>0</v>
      </c>
      <c r="J19" s="50">
        <f ca="1">'6'!L39</f>
        <v>0</v>
      </c>
      <c r="K19" s="50">
        <f ca="1">'7'!L39</f>
        <v>0</v>
      </c>
      <c r="L19" s="50">
        <f ca="1">'8'!L39</f>
        <v>0</v>
      </c>
      <c r="M19" s="50">
        <f ca="1">'9'!L39</f>
        <v>0</v>
      </c>
      <c r="N19" s="50">
        <f ca="1">'10'!L39</f>
        <v>0</v>
      </c>
      <c r="O19" s="50">
        <f ca="1">'11'!L39</f>
        <v>0</v>
      </c>
      <c r="P19" s="50">
        <f ca="1">'12'!L39</f>
        <v>0</v>
      </c>
      <c r="Q19" s="74" t="str">
        <f t="shared" ca="1" si="1"/>
        <v/>
      </c>
    </row>
    <row r="20" spans="2:17" ht="18.600000000000001" thickBot="1" x14ac:dyDescent="0.5">
      <c r="B20" s="86"/>
      <c r="C20" s="90"/>
      <c r="D20" s="67" t="s">
        <v>89</v>
      </c>
      <c r="E20" s="68">
        <f t="shared" ref="E20:P20" ca="1" si="2">SUM(E14:E19)</f>
        <v>0</v>
      </c>
      <c r="F20" s="68">
        <f t="shared" ca="1" si="2"/>
        <v>0</v>
      </c>
      <c r="G20" s="68">
        <f t="shared" ca="1" si="2"/>
        <v>0</v>
      </c>
      <c r="H20" s="68">
        <f t="shared" ca="1" si="2"/>
        <v>0</v>
      </c>
      <c r="I20" s="68">
        <f t="shared" ca="1" si="2"/>
        <v>0</v>
      </c>
      <c r="J20" s="68">
        <f t="shared" ca="1" si="2"/>
        <v>0</v>
      </c>
      <c r="K20" s="68">
        <f t="shared" ca="1" si="2"/>
        <v>0</v>
      </c>
      <c r="L20" s="68">
        <f t="shared" ca="1" si="2"/>
        <v>0</v>
      </c>
      <c r="M20" s="68">
        <f t="shared" ca="1" si="2"/>
        <v>0</v>
      </c>
      <c r="N20" s="68">
        <f t="shared" ca="1" si="2"/>
        <v>0</v>
      </c>
      <c r="O20" s="68">
        <f t="shared" ca="1" si="2"/>
        <v>0</v>
      </c>
      <c r="P20" s="68">
        <f t="shared" ca="1" si="2"/>
        <v>0</v>
      </c>
      <c r="Q20" s="74" t="str">
        <f t="shared" ca="1" si="1"/>
        <v/>
      </c>
    </row>
    <row r="21" spans="2:17" ht="18.600000000000001" thickBot="1" x14ac:dyDescent="0.5">
      <c r="B21" s="86"/>
      <c r="C21" s="88" t="s">
        <v>94</v>
      </c>
      <c r="D21" s="71" t="s">
        <v>47</v>
      </c>
      <c r="E21" s="50">
        <f ca="1">'1'!L44</f>
        <v>0</v>
      </c>
      <c r="F21" s="50">
        <f ca="1">'2'!L44</f>
        <v>0</v>
      </c>
      <c r="G21" s="50">
        <f ca="1">'3'!L44</f>
        <v>0</v>
      </c>
      <c r="H21" s="50">
        <f ca="1">'4'!L44</f>
        <v>0</v>
      </c>
      <c r="I21" s="50">
        <f ca="1">'5'!L44</f>
        <v>0</v>
      </c>
      <c r="J21" s="50">
        <f ca="1">'6'!L44</f>
        <v>0</v>
      </c>
      <c r="K21" s="50">
        <f ca="1">'7'!L44</f>
        <v>0</v>
      </c>
      <c r="L21" s="50">
        <f ca="1">'8'!L44</f>
        <v>0</v>
      </c>
      <c r="M21" s="50">
        <f ca="1">'9'!L44</f>
        <v>0</v>
      </c>
      <c r="N21" s="50">
        <f ca="1">'10'!L44</f>
        <v>0</v>
      </c>
      <c r="O21" s="50">
        <f ca="1">'11'!L44</f>
        <v>0</v>
      </c>
      <c r="P21" s="50">
        <f ca="1">'12'!L44</f>
        <v>0</v>
      </c>
      <c r="Q21" s="74" t="str">
        <f t="shared" ca="1" si="1"/>
        <v/>
      </c>
    </row>
    <row r="22" spans="2:17" ht="18.600000000000001" thickBot="1" x14ac:dyDescent="0.5">
      <c r="B22" s="86"/>
      <c r="C22" s="89"/>
      <c r="D22" s="72" t="s">
        <v>50</v>
      </c>
      <c r="E22" s="50">
        <f ca="1">'1'!L45</f>
        <v>0</v>
      </c>
      <c r="F22" s="50">
        <f ca="1">'2'!L45</f>
        <v>0</v>
      </c>
      <c r="G22" s="50">
        <f ca="1">'3'!L45</f>
        <v>0</v>
      </c>
      <c r="H22" s="50">
        <f ca="1">'4'!L45</f>
        <v>0</v>
      </c>
      <c r="I22" s="50">
        <f ca="1">'5'!L45</f>
        <v>0</v>
      </c>
      <c r="J22" s="50">
        <f ca="1">'6'!L45</f>
        <v>0</v>
      </c>
      <c r="K22" s="50">
        <f ca="1">'7'!L45</f>
        <v>0</v>
      </c>
      <c r="L22" s="50">
        <f ca="1">'8'!L45</f>
        <v>0</v>
      </c>
      <c r="M22" s="50">
        <f ca="1">'9'!L45</f>
        <v>0</v>
      </c>
      <c r="N22" s="50">
        <f ca="1">'10'!L45</f>
        <v>0</v>
      </c>
      <c r="O22" s="50">
        <f ca="1">'11'!L45</f>
        <v>0</v>
      </c>
      <c r="P22" s="50">
        <f ca="1">'12'!L45</f>
        <v>0</v>
      </c>
      <c r="Q22" s="74" t="str">
        <f t="shared" ca="1" si="1"/>
        <v/>
      </c>
    </row>
    <row r="23" spans="2:17" ht="18.600000000000001" thickBot="1" x14ac:dyDescent="0.5">
      <c r="B23" s="86"/>
      <c r="C23" s="89"/>
      <c r="D23" s="72" t="s">
        <v>53</v>
      </c>
      <c r="E23" s="50">
        <f ca="1">'1'!L46</f>
        <v>0</v>
      </c>
      <c r="F23" s="50">
        <f ca="1">'2'!L46</f>
        <v>0</v>
      </c>
      <c r="G23" s="50">
        <f ca="1">'3'!L46</f>
        <v>0</v>
      </c>
      <c r="H23" s="50">
        <f ca="1">'4'!L46</f>
        <v>0</v>
      </c>
      <c r="I23" s="50">
        <f ca="1">'5'!L46</f>
        <v>0</v>
      </c>
      <c r="J23" s="50">
        <f ca="1">'6'!L46</f>
        <v>0</v>
      </c>
      <c r="K23" s="50">
        <f ca="1">'7'!L46</f>
        <v>0</v>
      </c>
      <c r="L23" s="50">
        <f ca="1">'8'!L46</f>
        <v>0</v>
      </c>
      <c r="M23" s="50">
        <f ca="1">'9'!L46</f>
        <v>0</v>
      </c>
      <c r="N23" s="50">
        <f ca="1">'10'!L46</f>
        <v>0</v>
      </c>
      <c r="O23" s="50">
        <f ca="1">'11'!L46</f>
        <v>0</v>
      </c>
      <c r="P23" s="50">
        <f ca="1">'12'!L46</f>
        <v>0</v>
      </c>
      <c r="Q23" s="74" t="str">
        <f t="shared" ca="1" si="1"/>
        <v/>
      </c>
    </row>
    <row r="24" spans="2:17" ht="18.600000000000001" thickBot="1" x14ac:dyDescent="0.5">
      <c r="B24" s="86"/>
      <c r="C24" s="89"/>
      <c r="D24" s="72" t="s">
        <v>56</v>
      </c>
      <c r="E24" s="50">
        <f ca="1">'1'!L47</f>
        <v>0</v>
      </c>
      <c r="F24" s="50">
        <f ca="1">'2'!L47</f>
        <v>0</v>
      </c>
      <c r="G24" s="50">
        <f ca="1">'3'!L47</f>
        <v>0</v>
      </c>
      <c r="H24" s="50">
        <f ca="1">'4'!L47</f>
        <v>0</v>
      </c>
      <c r="I24" s="50">
        <f ca="1">'5'!L47</f>
        <v>0</v>
      </c>
      <c r="J24" s="50">
        <f ca="1">'6'!L47</f>
        <v>0</v>
      </c>
      <c r="K24" s="50">
        <f ca="1">'7'!L47</f>
        <v>0</v>
      </c>
      <c r="L24" s="50">
        <f ca="1">'8'!L47</f>
        <v>0</v>
      </c>
      <c r="M24" s="50">
        <f ca="1">'9'!L47</f>
        <v>0</v>
      </c>
      <c r="N24" s="50">
        <f ca="1">'10'!L47</f>
        <v>0</v>
      </c>
      <c r="O24" s="50">
        <f ca="1">'11'!L47</f>
        <v>0</v>
      </c>
      <c r="P24" s="50">
        <f ca="1">'12'!L47</f>
        <v>0</v>
      </c>
      <c r="Q24" s="74" t="str">
        <f t="shared" ca="1" si="1"/>
        <v/>
      </c>
    </row>
    <row r="25" spans="2:17" ht="18.600000000000001" thickBot="1" x14ac:dyDescent="0.5">
      <c r="B25" s="86"/>
      <c r="C25" s="89"/>
      <c r="D25" s="72" t="s">
        <v>96</v>
      </c>
      <c r="E25" s="50">
        <f ca="1">'1'!L48</f>
        <v>0</v>
      </c>
      <c r="F25" s="50">
        <f ca="1">'2'!L48</f>
        <v>0</v>
      </c>
      <c r="G25" s="50">
        <f ca="1">'3'!L48</f>
        <v>0</v>
      </c>
      <c r="H25" s="50">
        <f ca="1">'4'!L48</f>
        <v>0</v>
      </c>
      <c r="I25" s="50">
        <f ca="1">'5'!L48</f>
        <v>0</v>
      </c>
      <c r="J25" s="50">
        <f ca="1">'6'!L48</f>
        <v>0</v>
      </c>
      <c r="K25" s="50">
        <f ca="1">'7'!L48</f>
        <v>0</v>
      </c>
      <c r="L25" s="50">
        <f ca="1">'8'!L48</f>
        <v>0</v>
      </c>
      <c r="M25" s="50">
        <f ca="1">'9'!L48</f>
        <v>0</v>
      </c>
      <c r="N25" s="50">
        <f ca="1">'10'!L48</f>
        <v>0</v>
      </c>
      <c r="O25" s="50">
        <f ca="1">'11'!L48</f>
        <v>0</v>
      </c>
      <c r="P25" s="50">
        <f ca="1">'12'!L48</f>
        <v>0</v>
      </c>
      <c r="Q25" s="74"/>
    </row>
    <row r="26" spans="2:17" ht="18.600000000000001" thickBot="1" x14ac:dyDescent="0.5">
      <c r="B26" s="86"/>
      <c r="C26" s="89"/>
      <c r="D26" s="72" t="s">
        <v>60</v>
      </c>
      <c r="E26" s="50">
        <f ca="1">'1'!L49</f>
        <v>0</v>
      </c>
      <c r="F26" s="50">
        <f ca="1">'2'!L49</f>
        <v>0</v>
      </c>
      <c r="G26" s="50">
        <f ca="1">'3'!L49</f>
        <v>0</v>
      </c>
      <c r="H26" s="50">
        <f ca="1">'4'!L49</f>
        <v>0</v>
      </c>
      <c r="I26" s="50">
        <f ca="1">'5'!L49</f>
        <v>0</v>
      </c>
      <c r="J26" s="50">
        <f ca="1">'6'!L49</f>
        <v>0</v>
      </c>
      <c r="K26" s="50">
        <f ca="1">'7'!L49</f>
        <v>0</v>
      </c>
      <c r="L26" s="50">
        <f ca="1">'8'!L49</f>
        <v>0</v>
      </c>
      <c r="M26" s="50">
        <f ca="1">'9'!L49</f>
        <v>0</v>
      </c>
      <c r="N26" s="50">
        <f ca="1">'10'!L49</f>
        <v>0</v>
      </c>
      <c r="O26" s="50">
        <f ca="1">'11'!L49</f>
        <v>0</v>
      </c>
      <c r="P26" s="50">
        <f ca="1">'12'!L49</f>
        <v>0</v>
      </c>
      <c r="Q26" s="74" t="str">
        <f t="shared" ca="1" si="1"/>
        <v/>
      </c>
    </row>
    <row r="27" spans="2:17" ht="18.600000000000001" thickBot="1" x14ac:dyDescent="0.5">
      <c r="B27" s="86"/>
      <c r="C27" s="89"/>
      <c r="D27" s="73" t="s">
        <v>63</v>
      </c>
      <c r="E27" s="50">
        <f ca="1">'1'!L50</f>
        <v>0</v>
      </c>
      <c r="F27" s="50">
        <f ca="1">'2'!L50</f>
        <v>0</v>
      </c>
      <c r="G27" s="50">
        <f ca="1">'3'!L50</f>
        <v>0</v>
      </c>
      <c r="H27" s="50">
        <f ca="1">'4'!L50</f>
        <v>0</v>
      </c>
      <c r="I27" s="50">
        <f ca="1">'5'!L50</f>
        <v>0</v>
      </c>
      <c r="J27" s="50">
        <f ca="1">'6'!L50</f>
        <v>0</v>
      </c>
      <c r="K27" s="50">
        <f ca="1">'7'!L50</f>
        <v>0</v>
      </c>
      <c r="L27" s="50">
        <f ca="1">'8'!L50</f>
        <v>0</v>
      </c>
      <c r="M27" s="50">
        <f ca="1">'9'!L50</f>
        <v>0</v>
      </c>
      <c r="N27" s="50">
        <f ca="1">'10'!L50</f>
        <v>0</v>
      </c>
      <c r="O27" s="50">
        <f ca="1">'11'!L50</f>
        <v>0</v>
      </c>
      <c r="P27" s="50">
        <f ca="1">'12'!L50</f>
        <v>0</v>
      </c>
      <c r="Q27" s="74" t="str">
        <f t="shared" ca="1" si="1"/>
        <v/>
      </c>
    </row>
    <row r="28" spans="2:17" ht="18.600000000000001" thickBot="1" x14ac:dyDescent="0.5">
      <c r="B28" s="86"/>
      <c r="C28" s="90"/>
      <c r="D28" s="70" t="s">
        <v>92</v>
      </c>
      <c r="E28" s="68">
        <f t="shared" ref="E28:P28" ca="1" si="3">SUM(E21:E27)</f>
        <v>0</v>
      </c>
      <c r="F28" s="68">
        <f t="shared" ca="1" si="3"/>
        <v>0</v>
      </c>
      <c r="G28" s="68">
        <f t="shared" ca="1" si="3"/>
        <v>0</v>
      </c>
      <c r="H28" s="68">
        <f t="shared" ca="1" si="3"/>
        <v>0</v>
      </c>
      <c r="I28" s="68">
        <f t="shared" ca="1" si="3"/>
        <v>0</v>
      </c>
      <c r="J28" s="68">
        <f t="shared" ca="1" si="3"/>
        <v>0</v>
      </c>
      <c r="K28" s="68">
        <f t="shared" ca="1" si="3"/>
        <v>0</v>
      </c>
      <c r="L28" s="68">
        <f t="shared" ca="1" si="3"/>
        <v>0</v>
      </c>
      <c r="M28" s="68">
        <f t="shared" ca="1" si="3"/>
        <v>0</v>
      </c>
      <c r="N28" s="68">
        <f t="shared" ca="1" si="3"/>
        <v>0</v>
      </c>
      <c r="O28" s="68">
        <f t="shared" ca="1" si="3"/>
        <v>0</v>
      </c>
      <c r="P28" s="68">
        <f t="shared" ca="1" si="3"/>
        <v>0</v>
      </c>
      <c r="Q28" s="69" t="str">
        <f t="shared" ca="1" si="1"/>
        <v/>
      </c>
    </row>
    <row r="29" spans="2:17" ht="18.600000000000001" thickBot="1" x14ac:dyDescent="0.5">
      <c r="B29" s="87"/>
      <c r="C29" s="64"/>
      <c r="D29" s="65" t="s">
        <v>93</v>
      </c>
      <c r="E29" s="66">
        <f ca="1">E20+E28</f>
        <v>0</v>
      </c>
      <c r="F29" s="66">
        <f t="shared" ref="F29:P29" ca="1" si="4">F20+F28</f>
        <v>0</v>
      </c>
      <c r="G29" s="66">
        <f t="shared" ca="1" si="4"/>
        <v>0</v>
      </c>
      <c r="H29" s="66">
        <f t="shared" ca="1" si="4"/>
        <v>0</v>
      </c>
      <c r="I29" s="66">
        <f t="shared" ca="1" si="4"/>
        <v>0</v>
      </c>
      <c r="J29" s="66">
        <f t="shared" ca="1" si="4"/>
        <v>0</v>
      </c>
      <c r="K29" s="66">
        <f t="shared" ca="1" si="4"/>
        <v>0</v>
      </c>
      <c r="L29" s="66">
        <f t="shared" ca="1" si="4"/>
        <v>0</v>
      </c>
      <c r="M29" s="66">
        <f t="shared" ca="1" si="4"/>
        <v>0</v>
      </c>
      <c r="N29" s="66">
        <f t="shared" ca="1" si="4"/>
        <v>0</v>
      </c>
      <c r="O29" s="66">
        <f t="shared" ca="1" si="4"/>
        <v>0</v>
      </c>
      <c r="P29" s="66">
        <f t="shared" ca="1" si="4"/>
        <v>0</v>
      </c>
      <c r="Q29" s="66"/>
    </row>
  </sheetData>
  <mergeCells count="4">
    <mergeCell ref="B4:C13"/>
    <mergeCell ref="B14:B29"/>
    <mergeCell ref="C14:C20"/>
    <mergeCell ref="C21:C28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545AD-256C-48EB-ABDD-E50A279DBD99}">
  <dimension ref="A1:N128"/>
  <sheetViews>
    <sheetView showGridLines="0" zoomScale="70" zoomScaleNormal="70" zoomScaleSheetLayoutView="85" workbookViewId="0">
      <selection activeCell="L9" sqref="L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1</v>
      </c>
      <c r="D1" s="28" t="s">
        <v>2</v>
      </c>
      <c r="E1" s="12">
        <f>DATE(A1,C1,1)</f>
        <v>44197</v>
      </c>
      <c r="F1" s="13">
        <f>WEEKDAY(E1,1)</f>
        <v>6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44192</v>
      </c>
      <c r="B3" s="3">
        <f>A3+1</f>
        <v>44193</v>
      </c>
      <c r="C3" s="10">
        <f t="shared" ref="C3:G3" si="0">B3+1</f>
        <v>44194</v>
      </c>
      <c r="D3" s="3">
        <f t="shared" si="0"/>
        <v>44195</v>
      </c>
      <c r="E3" s="3">
        <f t="shared" si="0"/>
        <v>44196</v>
      </c>
      <c r="F3" s="3">
        <f t="shared" si="0"/>
        <v>44197</v>
      </c>
      <c r="G3" s="7">
        <f t="shared" si="0"/>
        <v>44198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44199</v>
      </c>
      <c r="B5" s="3">
        <f>A5+1</f>
        <v>44200</v>
      </c>
      <c r="C5" s="3">
        <f t="shared" ref="C5:G5" si="1">B5+1</f>
        <v>44201</v>
      </c>
      <c r="D5" s="3">
        <f t="shared" si="1"/>
        <v>44202</v>
      </c>
      <c r="E5" s="3">
        <f t="shared" si="1"/>
        <v>44203</v>
      </c>
      <c r="F5" s="3">
        <f t="shared" si="1"/>
        <v>44204</v>
      </c>
      <c r="G5" s="7">
        <f t="shared" si="1"/>
        <v>44205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44206</v>
      </c>
      <c r="B7" s="3">
        <f t="shared" ref="B7:G7" si="2">A7+1</f>
        <v>44207</v>
      </c>
      <c r="C7" s="3">
        <f t="shared" si="2"/>
        <v>44208</v>
      </c>
      <c r="D7" s="3">
        <f t="shared" si="2"/>
        <v>44209</v>
      </c>
      <c r="E7" s="3">
        <f t="shared" si="2"/>
        <v>44210</v>
      </c>
      <c r="F7" s="3">
        <f t="shared" si="2"/>
        <v>44211</v>
      </c>
      <c r="G7" s="7">
        <f t="shared" si="2"/>
        <v>44212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44213</v>
      </c>
      <c r="B9" s="3">
        <f t="shared" ref="B9:G11" si="4">A9+1</f>
        <v>44214</v>
      </c>
      <c r="C9" s="3">
        <f t="shared" si="4"/>
        <v>44215</v>
      </c>
      <c r="D9" s="3">
        <f t="shared" si="4"/>
        <v>44216</v>
      </c>
      <c r="E9" s="3">
        <f t="shared" si="4"/>
        <v>44217</v>
      </c>
      <c r="F9" s="3">
        <f t="shared" si="4"/>
        <v>44218</v>
      </c>
      <c r="G9" s="7">
        <f t="shared" si="4"/>
        <v>44219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44220</v>
      </c>
      <c r="B11" s="3">
        <f t="shared" si="4"/>
        <v>44221</v>
      </c>
      <c r="C11" s="3">
        <f t="shared" si="4"/>
        <v>44222</v>
      </c>
      <c r="D11" s="3">
        <f t="shared" si="4"/>
        <v>44223</v>
      </c>
      <c r="E11" s="3">
        <f t="shared" si="4"/>
        <v>44224</v>
      </c>
      <c r="F11" s="3">
        <f t="shared" si="4"/>
        <v>44225</v>
      </c>
      <c r="G11" s="7">
        <f t="shared" si="4"/>
        <v>44226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6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3:G33"/>
    <mergeCell ref="F34:G34"/>
    <mergeCell ref="F35:G35"/>
    <mergeCell ref="F42:G42"/>
    <mergeCell ref="F43:G43"/>
    <mergeCell ref="F44:G44"/>
    <mergeCell ref="F45:G45"/>
    <mergeCell ref="F46:G46"/>
    <mergeCell ref="F47:G47"/>
    <mergeCell ref="F36:G36"/>
    <mergeCell ref="F37:G37"/>
    <mergeCell ref="F38:G38"/>
    <mergeCell ref="F39:G39"/>
    <mergeCell ref="F40:G40"/>
    <mergeCell ref="F41:G41"/>
    <mergeCell ref="F54:G54"/>
    <mergeCell ref="F55:G55"/>
    <mergeCell ref="F56:G56"/>
    <mergeCell ref="F57:G57"/>
    <mergeCell ref="F58:G58"/>
    <mergeCell ref="F59:G59"/>
    <mergeCell ref="F48:G48"/>
    <mergeCell ref="F49:G49"/>
    <mergeCell ref="F50:G50"/>
    <mergeCell ref="F51:G51"/>
    <mergeCell ref="F52:G52"/>
    <mergeCell ref="F53:G53"/>
    <mergeCell ref="F66:G66"/>
    <mergeCell ref="F67:G67"/>
    <mergeCell ref="F68:G68"/>
    <mergeCell ref="F69:G69"/>
    <mergeCell ref="F70:G70"/>
    <mergeCell ref="F71:G71"/>
    <mergeCell ref="F60:G60"/>
    <mergeCell ref="F61:G61"/>
    <mergeCell ref="F62:G62"/>
    <mergeCell ref="F63:G63"/>
    <mergeCell ref="F64:G64"/>
    <mergeCell ref="F65:G65"/>
    <mergeCell ref="F78:G78"/>
    <mergeCell ref="F79:G79"/>
    <mergeCell ref="F80:G80"/>
    <mergeCell ref="F81:G81"/>
    <mergeCell ref="F82:G82"/>
    <mergeCell ref="F83:G83"/>
    <mergeCell ref="F72:G72"/>
    <mergeCell ref="F73:G73"/>
    <mergeCell ref="F74:G74"/>
    <mergeCell ref="F75:G75"/>
    <mergeCell ref="F76:G76"/>
    <mergeCell ref="F77:G77"/>
    <mergeCell ref="F90:G90"/>
    <mergeCell ref="F91:G91"/>
    <mergeCell ref="F92:G92"/>
    <mergeCell ref="F93:G93"/>
    <mergeCell ref="F94:G94"/>
    <mergeCell ref="F95:G95"/>
    <mergeCell ref="F84:G84"/>
    <mergeCell ref="F85:G85"/>
    <mergeCell ref="F86:G86"/>
    <mergeCell ref="F87:G87"/>
    <mergeCell ref="F88:G88"/>
    <mergeCell ref="F89:G89"/>
    <mergeCell ref="F112:G112"/>
    <mergeCell ref="F113:G113"/>
    <mergeCell ref="F102:G102"/>
    <mergeCell ref="F103:G103"/>
    <mergeCell ref="F104:G104"/>
    <mergeCell ref="F105:G105"/>
    <mergeCell ref="F106:G106"/>
    <mergeCell ref="F107:G107"/>
    <mergeCell ref="F96:G96"/>
    <mergeCell ref="F97:G97"/>
    <mergeCell ref="F98:G98"/>
    <mergeCell ref="F99:G99"/>
    <mergeCell ref="F100:G100"/>
    <mergeCell ref="F101:G101"/>
    <mergeCell ref="K53:L53"/>
    <mergeCell ref="K54:L54"/>
    <mergeCell ref="F126:G126"/>
    <mergeCell ref="F127:G127"/>
    <mergeCell ref="F128:G128"/>
    <mergeCell ref="F32:G32"/>
    <mergeCell ref="K42:L42"/>
    <mergeCell ref="K32:L32"/>
    <mergeCell ref="F120:G120"/>
    <mergeCell ref="F121:G121"/>
    <mergeCell ref="F122:G122"/>
    <mergeCell ref="F123:G123"/>
    <mergeCell ref="F124:G124"/>
    <mergeCell ref="F125:G125"/>
    <mergeCell ref="F114:G114"/>
    <mergeCell ref="F115:G115"/>
    <mergeCell ref="F116:G116"/>
    <mergeCell ref="F117:G117"/>
    <mergeCell ref="F118:G118"/>
    <mergeCell ref="F119:G119"/>
    <mergeCell ref="F108:G108"/>
    <mergeCell ref="F109:G109"/>
    <mergeCell ref="F110:G110"/>
    <mergeCell ref="F111:G111"/>
  </mergeCells>
  <phoneticPr fontId="1"/>
  <dataValidations count="4">
    <dataValidation type="list" allowBlank="1" showInputMessage="1" showErrorMessage="1" sqref="C1" xr:uid="{3B36DEA4-941C-43D9-B749-A64818F91EF7}">
      <formula1>$G$14:$G$25</formula1>
    </dataValidation>
    <dataValidation imeMode="disabled" allowBlank="1" showInputMessage="1" showErrorMessage="1" sqref="C32:C128" xr:uid="{8555B72C-6F67-4FD9-9EDC-EA2D08537121}"/>
    <dataValidation type="list" allowBlank="1" showInputMessage="1" showErrorMessage="1" sqref="E32:E128" xr:uid="{2D0253DA-E8FC-49C5-8A2B-A1DBE6B29CB2}">
      <formula1>"未,済"</formula1>
    </dataValidation>
    <dataValidation type="list" allowBlank="1" showInputMessage="1" showErrorMessage="1" sqref="B32:B128" xr:uid="{180D6851-C5ED-4155-96FD-F766EF3FB51F}">
      <formula1>$N$32:$N$43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ignoredErrors>
    <ignoredError sqref="L34:L39 L44:L50" emptyCellReference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41448F4-3412-413A-A914-7C1A5364163F}">
          <x14:formula1>
            <xm:f>設定!$F$3:$F$12</xm:f>
          </x14:formula1>
          <xm:sqref>D32:D128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6BAC9-BCCE-494B-97EC-104DFF6F4FB4}">
  <dimension ref="A1:N128"/>
  <sheetViews>
    <sheetView topLeftCell="A27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2</v>
      </c>
      <c r="D1" s="28" t="s">
        <v>2</v>
      </c>
      <c r="E1" s="12">
        <f>DATE(A1,C1,1)</f>
        <v>44228</v>
      </c>
      <c r="F1" s="13">
        <f>WEEKDAY(E1,1)</f>
        <v>2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44227</v>
      </c>
      <c r="B3" s="3">
        <f>A3+1</f>
        <v>44228</v>
      </c>
      <c r="C3" s="10">
        <f t="shared" ref="C3:G3" si="0">B3+1</f>
        <v>44229</v>
      </c>
      <c r="D3" s="3">
        <f t="shared" si="0"/>
        <v>44230</v>
      </c>
      <c r="E3" s="3">
        <f t="shared" si="0"/>
        <v>44231</v>
      </c>
      <c r="F3" s="3">
        <f t="shared" si="0"/>
        <v>44232</v>
      </c>
      <c r="G3" s="7">
        <f t="shared" si="0"/>
        <v>44233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44234</v>
      </c>
      <c r="B5" s="3">
        <f>A5+1</f>
        <v>44235</v>
      </c>
      <c r="C5" s="3">
        <f t="shared" ref="C5:G5" si="1">B5+1</f>
        <v>44236</v>
      </c>
      <c r="D5" s="3">
        <f t="shared" si="1"/>
        <v>44237</v>
      </c>
      <c r="E5" s="3">
        <f t="shared" si="1"/>
        <v>44238</v>
      </c>
      <c r="F5" s="3">
        <f t="shared" si="1"/>
        <v>44239</v>
      </c>
      <c r="G5" s="7">
        <f t="shared" si="1"/>
        <v>44240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44241</v>
      </c>
      <c r="B7" s="3">
        <f t="shared" ref="B7:G7" si="2">A7+1</f>
        <v>44242</v>
      </c>
      <c r="C7" s="3">
        <f t="shared" si="2"/>
        <v>44243</v>
      </c>
      <c r="D7" s="3">
        <f t="shared" si="2"/>
        <v>44244</v>
      </c>
      <c r="E7" s="3">
        <f t="shared" si="2"/>
        <v>44245</v>
      </c>
      <c r="F7" s="3">
        <f t="shared" si="2"/>
        <v>44246</v>
      </c>
      <c r="G7" s="7">
        <f t="shared" si="2"/>
        <v>44247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44248</v>
      </c>
      <c r="B9" s="3">
        <f t="shared" ref="B9:G11" si="4">A9+1</f>
        <v>44249</v>
      </c>
      <c r="C9" s="3">
        <f t="shared" si="4"/>
        <v>44250</v>
      </c>
      <c r="D9" s="3">
        <f t="shared" si="4"/>
        <v>44251</v>
      </c>
      <c r="E9" s="3">
        <f t="shared" si="4"/>
        <v>44252</v>
      </c>
      <c r="F9" s="3">
        <f t="shared" si="4"/>
        <v>44253</v>
      </c>
      <c r="G9" s="7">
        <f t="shared" si="4"/>
        <v>44254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44255</v>
      </c>
      <c r="B11" s="3">
        <f t="shared" si="4"/>
        <v>44256</v>
      </c>
      <c r="C11" s="3">
        <f t="shared" si="4"/>
        <v>44257</v>
      </c>
      <c r="D11" s="3">
        <f t="shared" si="4"/>
        <v>44258</v>
      </c>
      <c r="E11" s="3">
        <f t="shared" si="4"/>
        <v>44259</v>
      </c>
      <c r="F11" s="3">
        <f t="shared" si="4"/>
        <v>44260</v>
      </c>
      <c r="G11" s="7">
        <f t="shared" si="4"/>
        <v>44261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B32:B128" xr:uid="{2EEDB6E8-C7B0-4C75-9DA4-0992B1F89DF9}">
      <formula1>$N$32:$N$42</formula1>
    </dataValidation>
    <dataValidation type="list" allowBlank="1" showInputMessage="1" showErrorMessage="1" sqref="E32:E128" xr:uid="{19C9E508-7FD0-4012-B252-AA6E2CE27025}">
      <formula1>"未,済"</formula1>
    </dataValidation>
    <dataValidation imeMode="disabled" allowBlank="1" showInputMessage="1" showErrorMessage="1" sqref="C32:C128" xr:uid="{19BCE072-B60E-40F5-9F66-60CB92EC6375}"/>
    <dataValidation type="list" allowBlank="1" showInputMessage="1" showErrorMessage="1" sqref="C1" xr:uid="{748E9F9E-CA3D-4BB9-9CEA-4E3F5B4B7AA1}">
      <formula1>$G$14:$G$25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1DA6CF2-3F0C-406E-ADCE-32D070D2B19C}">
          <x14:formula1>
            <xm:f>設定!$F$3:$F$12</xm:f>
          </x14:formula1>
          <xm:sqref>D32:D128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61BF0-442D-4BED-8ABD-F0A64DC02CA2}">
  <dimension ref="A1:N128"/>
  <sheetViews>
    <sheetView topLeftCell="A30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3</v>
      </c>
      <c r="D1" s="28" t="s">
        <v>2</v>
      </c>
      <c r="E1" s="12">
        <f>DATE(A1,C1,1)</f>
        <v>44256</v>
      </c>
      <c r="F1" s="13">
        <f>WEEKDAY(E1,1)</f>
        <v>2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44255</v>
      </c>
      <c r="B3" s="3">
        <f>A3+1</f>
        <v>44256</v>
      </c>
      <c r="C3" s="10">
        <f t="shared" ref="C3:G3" si="0">B3+1</f>
        <v>44257</v>
      </c>
      <c r="D3" s="3">
        <f t="shared" si="0"/>
        <v>44258</v>
      </c>
      <c r="E3" s="3">
        <f t="shared" si="0"/>
        <v>44259</v>
      </c>
      <c r="F3" s="3">
        <f t="shared" si="0"/>
        <v>44260</v>
      </c>
      <c r="G3" s="7">
        <f t="shared" si="0"/>
        <v>44261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44262</v>
      </c>
      <c r="B5" s="3">
        <f>A5+1</f>
        <v>44263</v>
      </c>
      <c r="C5" s="3">
        <f t="shared" ref="C5:G5" si="1">B5+1</f>
        <v>44264</v>
      </c>
      <c r="D5" s="3">
        <f t="shared" si="1"/>
        <v>44265</v>
      </c>
      <c r="E5" s="3">
        <f t="shared" si="1"/>
        <v>44266</v>
      </c>
      <c r="F5" s="3">
        <f t="shared" si="1"/>
        <v>44267</v>
      </c>
      <c r="G5" s="7">
        <f t="shared" si="1"/>
        <v>44268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44269</v>
      </c>
      <c r="B7" s="3">
        <f t="shared" ref="B7:G7" si="2">A7+1</f>
        <v>44270</v>
      </c>
      <c r="C7" s="3">
        <f t="shared" si="2"/>
        <v>44271</v>
      </c>
      <c r="D7" s="3">
        <f t="shared" si="2"/>
        <v>44272</v>
      </c>
      <c r="E7" s="3">
        <f t="shared" si="2"/>
        <v>44273</v>
      </c>
      <c r="F7" s="3">
        <f t="shared" si="2"/>
        <v>44274</v>
      </c>
      <c r="G7" s="7">
        <f t="shared" si="2"/>
        <v>44275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44276</v>
      </c>
      <c r="B9" s="3">
        <f t="shared" ref="B9:G11" si="4">A9+1</f>
        <v>44277</v>
      </c>
      <c r="C9" s="3">
        <f t="shared" si="4"/>
        <v>44278</v>
      </c>
      <c r="D9" s="3">
        <f t="shared" si="4"/>
        <v>44279</v>
      </c>
      <c r="E9" s="3">
        <f t="shared" si="4"/>
        <v>44280</v>
      </c>
      <c r="F9" s="3">
        <f t="shared" si="4"/>
        <v>44281</v>
      </c>
      <c r="G9" s="7">
        <f t="shared" si="4"/>
        <v>44282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44283</v>
      </c>
      <c r="B11" s="3">
        <f t="shared" si="4"/>
        <v>44284</v>
      </c>
      <c r="C11" s="3">
        <f t="shared" si="4"/>
        <v>44285</v>
      </c>
      <c r="D11" s="3">
        <f t="shared" si="4"/>
        <v>44286</v>
      </c>
      <c r="E11" s="3">
        <f t="shared" si="4"/>
        <v>44287</v>
      </c>
      <c r="F11" s="3">
        <f t="shared" si="4"/>
        <v>44288</v>
      </c>
      <c r="G11" s="7">
        <f t="shared" si="4"/>
        <v>44289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C1" xr:uid="{034E5344-B5D3-45B9-8614-A1BE77163334}">
      <formula1>$G$14:$G$25</formula1>
    </dataValidation>
    <dataValidation imeMode="disabled" allowBlank="1" showInputMessage="1" showErrorMessage="1" sqref="C32:C128" xr:uid="{4AA1AA04-FF8F-4D6F-B980-D89CAEE8271A}"/>
    <dataValidation type="list" allowBlank="1" showInputMessage="1" showErrorMessage="1" sqref="E32:E128" xr:uid="{5E0C238A-C2CD-4C81-811D-ED4FA9F56482}">
      <formula1>"未,済"</formula1>
    </dataValidation>
    <dataValidation type="list" allowBlank="1" showInputMessage="1" showErrorMessage="1" sqref="B32:B128" xr:uid="{B8657DCA-7CAF-41C5-B2C7-8165A470E97C}">
      <formula1>$N$32:$N$42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C8E7102-D6A1-4DCD-BDBD-140BEC4B2D5D}">
          <x14:formula1>
            <xm:f>設定!$F$3:$F$12</xm:f>
          </x14:formula1>
          <xm:sqref>D32:D128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8B6E2-A9FB-4C3D-8444-97A645E34E09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4</v>
      </c>
      <c r="D1" s="28" t="s">
        <v>2</v>
      </c>
      <c r="E1" s="12">
        <f>DATE(A1,C1,1)</f>
        <v>44287</v>
      </c>
      <c r="F1" s="13">
        <f>WEEKDAY(E1,1)</f>
        <v>5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44283</v>
      </c>
      <c r="B3" s="3">
        <f>A3+1</f>
        <v>44284</v>
      </c>
      <c r="C3" s="10">
        <f t="shared" ref="C3:G3" si="0">B3+1</f>
        <v>44285</v>
      </c>
      <c r="D3" s="3">
        <f t="shared" si="0"/>
        <v>44286</v>
      </c>
      <c r="E3" s="3">
        <f t="shared" si="0"/>
        <v>44287</v>
      </c>
      <c r="F3" s="3">
        <f t="shared" si="0"/>
        <v>44288</v>
      </c>
      <c r="G3" s="7">
        <f t="shared" si="0"/>
        <v>44289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44290</v>
      </c>
      <c r="B5" s="3">
        <f>A5+1</f>
        <v>44291</v>
      </c>
      <c r="C5" s="3">
        <f t="shared" ref="C5:G5" si="1">B5+1</f>
        <v>44292</v>
      </c>
      <c r="D5" s="3">
        <f t="shared" si="1"/>
        <v>44293</v>
      </c>
      <c r="E5" s="3">
        <f t="shared" si="1"/>
        <v>44294</v>
      </c>
      <c r="F5" s="3">
        <f t="shared" si="1"/>
        <v>44295</v>
      </c>
      <c r="G5" s="7">
        <f t="shared" si="1"/>
        <v>44296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44297</v>
      </c>
      <c r="B7" s="3">
        <f t="shared" ref="B7:G7" si="2">A7+1</f>
        <v>44298</v>
      </c>
      <c r="C7" s="3">
        <f t="shared" si="2"/>
        <v>44299</v>
      </c>
      <c r="D7" s="3">
        <f t="shared" si="2"/>
        <v>44300</v>
      </c>
      <c r="E7" s="3">
        <f t="shared" si="2"/>
        <v>44301</v>
      </c>
      <c r="F7" s="3">
        <f t="shared" si="2"/>
        <v>44302</v>
      </c>
      <c r="G7" s="7">
        <f t="shared" si="2"/>
        <v>44303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44304</v>
      </c>
      <c r="B9" s="3">
        <f t="shared" ref="B9:G11" si="4">A9+1</f>
        <v>44305</v>
      </c>
      <c r="C9" s="3">
        <f t="shared" si="4"/>
        <v>44306</v>
      </c>
      <c r="D9" s="3">
        <f t="shared" si="4"/>
        <v>44307</v>
      </c>
      <c r="E9" s="3">
        <f t="shared" si="4"/>
        <v>44308</v>
      </c>
      <c r="F9" s="3">
        <f t="shared" si="4"/>
        <v>44309</v>
      </c>
      <c r="G9" s="7">
        <f t="shared" si="4"/>
        <v>44310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44311</v>
      </c>
      <c r="B11" s="3">
        <f t="shared" si="4"/>
        <v>44312</v>
      </c>
      <c r="C11" s="3">
        <f t="shared" si="4"/>
        <v>44313</v>
      </c>
      <c r="D11" s="3">
        <f t="shared" si="4"/>
        <v>44314</v>
      </c>
      <c r="E11" s="3">
        <f t="shared" si="4"/>
        <v>44315</v>
      </c>
      <c r="F11" s="3">
        <f t="shared" si="4"/>
        <v>44316</v>
      </c>
      <c r="G11" s="7">
        <f t="shared" si="4"/>
        <v>44317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B32:B128" xr:uid="{E92B421E-92C1-464D-A1C7-FB4C42693750}">
      <formula1>$N$32:$N$42</formula1>
    </dataValidation>
    <dataValidation type="list" allowBlank="1" showInputMessage="1" showErrorMessage="1" sqref="E32:E128" xr:uid="{4150C08F-C0EC-468D-988E-0C8AB15A2411}">
      <formula1>"未,済"</formula1>
    </dataValidation>
    <dataValidation imeMode="disabled" allowBlank="1" showInputMessage="1" showErrorMessage="1" sqref="C32:C128" xr:uid="{DA126E8D-2F1F-4F78-8053-8470694743C1}"/>
    <dataValidation type="list" allowBlank="1" showInputMessage="1" showErrorMessage="1" sqref="C1" xr:uid="{D36F4BB9-FD95-4A22-8DE6-EF95F49E03C5}">
      <formula1>$G$14:$G$25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0F88625-E118-4BF2-B1F9-6542DF127A11}">
          <x14:formula1>
            <xm:f>設定!$F$3:$F$12</xm:f>
          </x14:formula1>
          <xm:sqref>D32:D128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3DF85-4D89-41EE-8375-465A5C10AF33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5</v>
      </c>
      <c r="D1" s="28" t="s">
        <v>2</v>
      </c>
      <c r="E1" s="12">
        <f>DATE(A1,C1,1)</f>
        <v>44317</v>
      </c>
      <c r="F1" s="13">
        <f>WEEKDAY(E1,1)</f>
        <v>7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44311</v>
      </c>
      <c r="B3" s="3">
        <f>A3+1</f>
        <v>44312</v>
      </c>
      <c r="C3" s="10">
        <f t="shared" ref="C3:G3" si="0">B3+1</f>
        <v>44313</v>
      </c>
      <c r="D3" s="3">
        <f t="shared" si="0"/>
        <v>44314</v>
      </c>
      <c r="E3" s="3">
        <f t="shared" si="0"/>
        <v>44315</v>
      </c>
      <c r="F3" s="3">
        <f t="shared" si="0"/>
        <v>44316</v>
      </c>
      <c r="G3" s="7">
        <f t="shared" si="0"/>
        <v>44317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44318</v>
      </c>
      <c r="B5" s="3">
        <f>A5+1</f>
        <v>44319</v>
      </c>
      <c r="C5" s="3">
        <f t="shared" ref="C5:G5" si="1">B5+1</f>
        <v>44320</v>
      </c>
      <c r="D5" s="3">
        <f t="shared" si="1"/>
        <v>44321</v>
      </c>
      <c r="E5" s="3">
        <f t="shared" si="1"/>
        <v>44322</v>
      </c>
      <c r="F5" s="3">
        <f t="shared" si="1"/>
        <v>44323</v>
      </c>
      <c r="G5" s="7">
        <f t="shared" si="1"/>
        <v>44324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44325</v>
      </c>
      <c r="B7" s="3">
        <f t="shared" ref="B7:G7" si="2">A7+1</f>
        <v>44326</v>
      </c>
      <c r="C7" s="3">
        <f t="shared" si="2"/>
        <v>44327</v>
      </c>
      <c r="D7" s="3">
        <f t="shared" si="2"/>
        <v>44328</v>
      </c>
      <c r="E7" s="3">
        <f t="shared" si="2"/>
        <v>44329</v>
      </c>
      <c r="F7" s="3">
        <f t="shared" si="2"/>
        <v>44330</v>
      </c>
      <c r="G7" s="7">
        <f t="shared" si="2"/>
        <v>44331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44332</v>
      </c>
      <c r="B9" s="3">
        <f t="shared" ref="B9:G11" si="4">A9+1</f>
        <v>44333</v>
      </c>
      <c r="C9" s="3">
        <f t="shared" si="4"/>
        <v>44334</v>
      </c>
      <c r="D9" s="3">
        <f t="shared" si="4"/>
        <v>44335</v>
      </c>
      <c r="E9" s="3">
        <f t="shared" si="4"/>
        <v>44336</v>
      </c>
      <c r="F9" s="3">
        <f t="shared" si="4"/>
        <v>44337</v>
      </c>
      <c r="G9" s="7">
        <f t="shared" si="4"/>
        <v>44338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44339</v>
      </c>
      <c r="B11" s="3">
        <f t="shared" si="4"/>
        <v>44340</v>
      </c>
      <c r="C11" s="3">
        <f t="shared" si="4"/>
        <v>44341</v>
      </c>
      <c r="D11" s="3">
        <f t="shared" si="4"/>
        <v>44342</v>
      </c>
      <c r="E11" s="3">
        <f t="shared" si="4"/>
        <v>44343</v>
      </c>
      <c r="F11" s="3">
        <f t="shared" si="4"/>
        <v>44344</v>
      </c>
      <c r="G11" s="7">
        <f t="shared" si="4"/>
        <v>44345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C1" xr:uid="{EBE39B88-F0A7-44A2-B77E-BD2CD54811F6}">
      <formula1>$G$14:$G$25</formula1>
    </dataValidation>
    <dataValidation imeMode="disabled" allowBlank="1" showInputMessage="1" showErrorMessage="1" sqref="C32:C128" xr:uid="{E7294176-5684-47CD-9F45-C79B066CF2D7}"/>
    <dataValidation type="list" allowBlank="1" showInputMessage="1" showErrorMessage="1" sqref="E32:E128" xr:uid="{378E9940-283E-424A-9AD0-D10A39627FB9}">
      <formula1>"未,済"</formula1>
    </dataValidation>
    <dataValidation type="list" allowBlank="1" showInputMessage="1" showErrorMessage="1" sqref="B32:B128" xr:uid="{5D513664-7BAC-4470-B643-ACE16C961C1B}">
      <formula1>$N$32:$N$42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C965AE-4B31-43F0-B8F1-D0BC4400384A}">
          <x14:formula1>
            <xm:f>設定!$F$3:$F$12</xm:f>
          </x14:formula1>
          <xm:sqref>D32:D128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3B93F-29C2-4C14-8AF5-EE42A67F369B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6</v>
      </c>
      <c r="D1" s="28" t="s">
        <v>2</v>
      </c>
      <c r="E1" s="12">
        <f>DATE(A1,C1,1)</f>
        <v>44348</v>
      </c>
      <c r="F1" s="13">
        <f>WEEKDAY(E1,1)</f>
        <v>3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44346</v>
      </c>
      <c r="B3" s="3">
        <f>A3+1</f>
        <v>44347</v>
      </c>
      <c r="C3" s="10">
        <f t="shared" ref="C3:G3" si="0">B3+1</f>
        <v>44348</v>
      </c>
      <c r="D3" s="3">
        <f t="shared" si="0"/>
        <v>44349</v>
      </c>
      <c r="E3" s="3">
        <f t="shared" si="0"/>
        <v>44350</v>
      </c>
      <c r="F3" s="3">
        <f t="shared" si="0"/>
        <v>44351</v>
      </c>
      <c r="G3" s="7">
        <f t="shared" si="0"/>
        <v>44352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44353</v>
      </c>
      <c r="B5" s="3">
        <f>A5+1</f>
        <v>44354</v>
      </c>
      <c r="C5" s="3">
        <f t="shared" ref="C5:G5" si="1">B5+1</f>
        <v>44355</v>
      </c>
      <c r="D5" s="3">
        <f t="shared" si="1"/>
        <v>44356</v>
      </c>
      <c r="E5" s="3">
        <f t="shared" si="1"/>
        <v>44357</v>
      </c>
      <c r="F5" s="3">
        <f t="shared" si="1"/>
        <v>44358</v>
      </c>
      <c r="G5" s="7">
        <f t="shared" si="1"/>
        <v>44359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44360</v>
      </c>
      <c r="B7" s="3">
        <f t="shared" ref="B7:G7" si="2">A7+1</f>
        <v>44361</v>
      </c>
      <c r="C7" s="3">
        <f t="shared" si="2"/>
        <v>44362</v>
      </c>
      <c r="D7" s="3">
        <f t="shared" si="2"/>
        <v>44363</v>
      </c>
      <c r="E7" s="3">
        <f t="shared" si="2"/>
        <v>44364</v>
      </c>
      <c r="F7" s="3">
        <f t="shared" si="2"/>
        <v>44365</v>
      </c>
      <c r="G7" s="7">
        <f t="shared" si="2"/>
        <v>44366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44367</v>
      </c>
      <c r="B9" s="3">
        <f t="shared" ref="B9:G11" si="4">A9+1</f>
        <v>44368</v>
      </c>
      <c r="C9" s="3">
        <f t="shared" si="4"/>
        <v>44369</v>
      </c>
      <c r="D9" s="3">
        <f t="shared" si="4"/>
        <v>44370</v>
      </c>
      <c r="E9" s="3">
        <f t="shared" si="4"/>
        <v>44371</v>
      </c>
      <c r="F9" s="3">
        <f t="shared" si="4"/>
        <v>44372</v>
      </c>
      <c r="G9" s="7">
        <f t="shared" si="4"/>
        <v>44373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44374</v>
      </c>
      <c r="B11" s="3">
        <f t="shared" si="4"/>
        <v>44375</v>
      </c>
      <c r="C11" s="3">
        <f t="shared" si="4"/>
        <v>44376</v>
      </c>
      <c r="D11" s="3">
        <f t="shared" si="4"/>
        <v>44377</v>
      </c>
      <c r="E11" s="3">
        <f t="shared" si="4"/>
        <v>44378</v>
      </c>
      <c r="F11" s="3">
        <f t="shared" si="4"/>
        <v>44379</v>
      </c>
      <c r="G11" s="7">
        <f t="shared" si="4"/>
        <v>44380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B32:B128" xr:uid="{B3A94DA5-BA9B-4777-B021-342D37705164}">
      <formula1>$N$32:$N$42</formula1>
    </dataValidation>
    <dataValidation type="list" allowBlank="1" showInputMessage="1" showErrorMessage="1" sqref="E32:E128" xr:uid="{D40CA67A-402E-404D-BF92-B057313F87E8}">
      <formula1>"未,済"</formula1>
    </dataValidation>
    <dataValidation imeMode="disabled" allowBlank="1" showInputMessage="1" showErrorMessage="1" sqref="C32:C128" xr:uid="{D8EA2A5C-8CC1-4E49-86EF-BA0483650560}"/>
    <dataValidation type="list" allowBlank="1" showInputMessage="1" showErrorMessage="1" sqref="C1" xr:uid="{3E604654-2406-4793-A93C-37F7C355107D}">
      <formula1>$G$14:$G$25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60F281C-5030-446F-B5EF-C9AFAA2657D0}">
          <x14:formula1>
            <xm:f>設定!$F$3:$F$12</xm:f>
          </x14:formula1>
          <xm:sqref>D32:D128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8064A-2053-4F1C-A586-908829E4985F}">
  <dimension ref="A1:N128"/>
  <sheetViews>
    <sheetView topLeftCell="A30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7</v>
      </c>
      <c r="D1" s="28" t="s">
        <v>2</v>
      </c>
      <c r="E1" s="12">
        <f>DATE(A1,C1,1)</f>
        <v>44378</v>
      </c>
      <c r="F1" s="13">
        <f>WEEKDAY(E1,1)</f>
        <v>5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44374</v>
      </c>
      <c r="B3" s="3">
        <f>A3+1</f>
        <v>44375</v>
      </c>
      <c r="C3" s="10">
        <f t="shared" ref="C3:G3" si="0">B3+1</f>
        <v>44376</v>
      </c>
      <c r="D3" s="3">
        <f t="shared" si="0"/>
        <v>44377</v>
      </c>
      <c r="E3" s="3">
        <f t="shared" si="0"/>
        <v>44378</v>
      </c>
      <c r="F3" s="3">
        <f t="shared" si="0"/>
        <v>44379</v>
      </c>
      <c r="G3" s="7">
        <f t="shared" si="0"/>
        <v>44380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44381</v>
      </c>
      <c r="B5" s="3">
        <f>A5+1</f>
        <v>44382</v>
      </c>
      <c r="C5" s="3">
        <f t="shared" ref="C5:G5" si="1">B5+1</f>
        <v>44383</v>
      </c>
      <c r="D5" s="3">
        <f t="shared" si="1"/>
        <v>44384</v>
      </c>
      <c r="E5" s="3">
        <f t="shared" si="1"/>
        <v>44385</v>
      </c>
      <c r="F5" s="3">
        <f t="shared" si="1"/>
        <v>44386</v>
      </c>
      <c r="G5" s="7">
        <f t="shared" si="1"/>
        <v>44387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44388</v>
      </c>
      <c r="B7" s="3">
        <f t="shared" ref="B7:G7" si="2">A7+1</f>
        <v>44389</v>
      </c>
      <c r="C7" s="3">
        <f t="shared" si="2"/>
        <v>44390</v>
      </c>
      <c r="D7" s="3">
        <f t="shared" si="2"/>
        <v>44391</v>
      </c>
      <c r="E7" s="3">
        <f t="shared" si="2"/>
        <v>44392</v>
      </c>
      <c r="F7" s="3">
        <f t="shared" si="2"/>
        <v>44393</v>
      </c>
      <c r="G7" s="7">
        <f t="shared" si="2"/>
        <v>44394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44395</v>
      </c>
      <c r="B9" s="3">
        <f t="shared" ref="B9:G11" si="4">A9+1</f>
        <v>44396</v>
      </c>
      <c r="C9" s="3">
        <f t="shared" si="4"/>
        <v>44397</v>
      </c>
      <c r="D9" s="3">
        <f t="shared" si="4"/>
        <v>44398</v>
      </c>
      <c r="E9" s="3">
        <f t="shared" si="4"/>
        <v>44399</v>
      </c>
      <c r="F9" s="3">
        <f t="shared" si="4"/>
        <v>44400</v>
      </c>
      <c r="G9" s="7">
        <f t="shared" si="4"/>
        <v>44401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44402</v>
      </c>
      <c r="B11" s="3">
        <f t="shared" si="4"/>
        <v>44403</v>
      </c>
      <c r="C11" s="3">
        <f t="shared" si="4"/>
        <v>44404</v>
      </c>
      <c r="D11" s="3">
        <f t="shared" si="4"/>
        <v>44405</v>
      </c>
      <c r="E11" s="3">
        <f t="shared" si="4"/>
        <v>44406</v>
      </c>
      <c r="F11" s="3">
        <f t="shared" si="4"/>
        <v>44407</v>
      </c>
      <c r="G11" s="7">
        <f t="shared" si="4"/>
        <v>44408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B32:B128" xr:uid="{37791D74-796D-466C-9DF2-E0AB973A816D}">
      <formula1>$N$32:$N$42</formula1>
    </dataValidation>
    <dataValidation type="list" allowBlank="1" showInputMessage="1" showErrorMessage="1" sqref="E32:E128" xr:uid="{2864C895-D21F-472B-84EC-9AB06CC2A60D}">
      <formula1>"未,済"</formula1>
    </dataValidation>
    <dataValidation imeMode="disabled" allowBlank="1" showInputMessage="1" showErrorMessage="1" sqref="C32:C128" xr:uid="{F27B3FD2-C60B-406C-BBCA-298D83F03C4F}"/>
    <dataValidation type="list" allowBlank="1" showInputMessage="1" showErrorMessage="1" sqref="C1" xr:uid="{50422FFF-EEF8-4F50-BAD9-2F848E3C63BB}">
      <formula1>$G$14:$G$25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1BBAE2-978E-422B-BBCC-58972D9E5033}">
          <x14:formula1>
            <xm:f>設定!$F$3:$F$12</xm:f>
          </x14:formula1>
          <xm:sqref>D32:D128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5009E-5473-450B-8FCF-38154F195A2E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8</v>
      </c>
      <c r="D1" s="28" t="s">
        <v>2</v>
      </c>
      <c r="E1" s="12">
        <f>DATE(A1,C1,1)</f>
        <v>44409</v>
      </c>
      <c r="F1" s="13">
        <f>WEEKDAY(E1,1)</f>
        <v>1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44409</v>
      </c>
      <c r="B3" s="3">
        <f>A3+1</f>
        <v>44410</v>
      </c>
      <c r="C3" s="10">
        <f t="shared" ref="C3:G3" si="0">B3+1</f>
        <v>44411</v>
      </c>
      <c r="D3" s="3">
        <f t="shared" si="0"/>
        <v>44412</v>
      </c>
      <c r="E3" s="3">
        <f t="shared" si="0"/>
        <v>44413</v>
      </c>
      <c r="F3" s="3">
        <f t="shared" si="0"/>
        <v>44414</v>
      </c>
      <c r="G3" s="7">
        <f t="shared" si="0"/>
        <v>44415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44416</v>
      </c>
      <c r="B5" s="3">
        <f>A5+1</f>
        <v>44417</v>
      </c>
      <c r="C5" s="3">
        <f t="shared" ref="C5:G5" si="1">B5+1</f>
        <v>44418</v>
      </c>
      <c r="D5" s="3">
        <f t="shared" si="1"/>
        <v>44419</v>
      </c>
      <c r="E5" s="3">
        <f t="shared" si="1"/>
        <v>44420</v>
      </c>
      <c r="F5" s="3">
        <f t="shared" si="1"/>
        <v>44421</v>
      </c>
      <c r="G5" s="7">
        <f t="shared" si="1"/>
        <v>44422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44423</v>
      </c>
      <c r="B7" s="3">
        <f t="shared" ref="B7:G7" si="2">A7+1</f>
        <v>44424</v>
      </c>
      <c r="C7" s="3">
        <f t="shared" si="2"/>
        <v>44425</v>
      </c>
      <c r="D7" s="3">
        <f t="shared" si="2"/>
        <v>44426</v>
      </c>
      <c r="E7" s="3">
        <f t="shared" si="2"/>
        <v>44427</v>
      </c>
      <c r="F7" s="3">
        <f t="shared" si="2"/>
        <v>44428</v>
      </c>
      <c r="G7" s="7">
        <f t="shared" si="2"/>
        <v>44429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44430</v>
      </c>
      <c r="B9" s="3">
        <f t="shared" ref="B9:G11" si="4">A9+1</f>
        <v>44431</v>
      </c>
      <c r="C9" s="3">
        <f t="shared" si="4"/>
        <v>44432</v>
      </c>
      <c r="D9" s="3">
        <f t="shared" si="4"/>
        <v>44433</v>
      </c>
      <c r="E9" s="3">
        <f t="shared" si="4"/>
        <v>44434</v>
      </c>
      <c r="F9" s="3">
        <f t="shared" si="4"/>
        <v>44435</v>
      </c>
      <c r="G9" s="7">
        <f t="shared" si="4"/>
        <v>44436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44437</v>
      </c>
      <c r="B11" s="3">
        <f t="shared" si="4"/>
        <v>44438</v>
      </c>
      <c r="C11" s="3">
        <f t="shared" si="4"/>
        <v>44439</v>
      </c>
      <c r="D11" s="3">
        <f t="shared" si="4"/>
        <v>44440</v>
      </c>
      <c r="E11" s="3">
        <f t="shared" si="4"/>
        <v>44441</v>
      </c>
      <c r="F11" s="3">
        <f t="shared" si="4"/>
        <v>44442</v>
      </c>
      <c r="G11" s="7">
        <f t="shared" si="4"/>
        <v>44443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C1" xr:uid="{26509D42-AE46-4A11-84D0-BE2E1EE85572}">
      <formula1>$G$14:$G$25</formula1>
    </dataValidation>
    <dataValidation imeMode="disabled" allowBlank="1" showInputMessage="1" showErrorMessage="1" sqref="C32:C128" xr:uid="{DE30B02C-57C3-4F6E-B881-DB8CDC2D8E4D}"/>
    <dataValidation type="list" allowBlank="1" showInputMessage="1" showErrorMessage="1" sqref="E32:E128" xr:uid="{CB6A18EB-748F-432A-8631-B8A289B9AEA6}">
      <formula1>"未,済"</formula1>
    </dataValidation>
    <dataValidation type="list" allowBlank="1" showInputMessage="1" showErrorMessage="1" sqref="B32:B128" xr:uid="{C3324A11-6998-47C5-A13C-07C9C0F9D9C2}">
      <formula1>$N$32:$N$42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0FC7879-F629-48E4-84F7-963D6E81F5B7}">
          <x14:formula1>
            <xm:f>設定!$F$3:$F$12</xm:f>
          </x14:formula1>
          <xm:sqref>D32:D128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78269-01AE-489A-98DA-892CE48A86E9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9</v>
      </c>
      <c r="D1" s="28" t="s">
        <v>2</v>
      </c>
      <c r="E1" s="12">
        <f>DATE(A1,C1,1)</f>
        <v>44440</v>
      </c>
      <c r="F1" s="13">
        <f>WEEKDAY(E1,1)</f>
        <v>4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44437</v>
      </c>
      <c r="B3" s="3">
        <f>A3+1</f>
        <v>44438</v>
      </c>
      <c r="C3" s="10">
        <f t="shared" ref="C3:G3" si="0">B3+1</f>
        <v>44439</v>
      </c>
      <c r="D3" s="3">
        <f t="shared" si="0"/>
        <v>44440</v>
      </c>
      <c r="E3" s="3">
        <f t="shared" si="0"/>
        <v>44441</v>
      </c>
      <c r="F3" s="3">
        <f t="shared" si="0"/>
        <v>44442</v>
      </c>
      <c r="G3" s="7">
        <f t="shared" si="0"/>
        <v>44443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44444</v>
      </c>
      <c r="B5" s="3">
        <f>A5+1</f>
        <v>44445</v>
      </c>
      <c r="C5" s="3">
        <f t="shared" ref="C5:G5" si="1">B5+1</f>
        <v>44446</v>
      </c>
      <c r="D5" s="3">
        <f t="shared" si="1"/>
        <v>44447</v>
      </c>
      <c r="E5" s="3">
        <f t="shared" si="1"/>
        <v>44448</v>
      </c>
      <c r="F5" s="3">
        <f t="shared" si="1"/>
        <v>44449</v>
      </c>
      <c r="G5" s="7">
        <f t="shared" si="1"/>
        <v>44450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44451</v>
      </c>
      <c r="B7" s="3">
        <f t="shared" ref="B7:G7" si="2">A7+1</f>
        <v>44452</v>
      </c>
      <c r="C7" s="3">
        <f t="shared" si="2"/>
        <v>44453</v>
      </c>
      <c r="D7" s="3">
        <f t="shared" si="2"/>
        <v>44454</v>
      </c>
      <c r="E7" s="3">
        <f t="shared" si="2"/>
        <v>44455</v>
      </c>
      <c r="F7" s="3">
        <f t="shared" si="2"/>
        <v>44456</v>
      </c>
      <c r="G7" s="7">
        <f t="shared" si="2"/>
        <v>44457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44458</v>
      </c>
      <c r="B9" s="3">
        <f t="shared" ref="B9:G11" si="4">A9+1</f>
        <v>44459</v>
      </c>
      <c r="C9" s="3">
        <f t="shared" si="4"/>
        <v>44460</v>
      </c>
      <c r="D9" s="3">
        <f t="shared" si="4"/>
        <v>44461</v>
      </c>
      <c r="E9" s="3">
        <f t="shared" si="4"/>
        <v>44462</v>
      </c>
      <c r="F9" s="3">
        <f t="shared" si="4"/>
        <v>44463</v>
      </c>
      <c r="G9" s="7">
        <f t="shared" si="4"/>
        <v>44464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44465</v>
      </c>
      <c r="B11" s="3">
        <f t="shared" si="4"/>
        <v>44466</v>
      </c>
      <c r="C11" s="3">
        <f t="shared" si="4"/>
        <v>44467</v>
      </c>
      <c r="D11" s="3">
        <f t="shared" si="4"/>
        <v>44468</v>
      </c>
      <c r="E11" s="3">
        <f t="shared" si="4"/>
        <v>44469</v>
      </c>
      <c r="F11" s="3">
        <f t="shared" si="4"/>
        <v>44470</v>
      </c>
      <c r="G11" s="7">
        <f t="shared" si="4"/>
        <v>44471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C1" xr:uid="{A3C9EFD6-B5C8-4874-8D6F-3D0F98F3ABE9}">
      <formula1>$G$14:$G$25</formula1>
    </dataValidation>
    <dataValidation imeMode="disabled" allowBlank="1" showInputMessage="1" showErrorMessage="1" sqref="C32:C128" xr:uid="{4F1F505C-1A1B-4B3C-9F59-C992F5CDD38D}"/>
    <dataValidation type="list" allowBlank="1" showInputMessage="1" showErrorMessage="1" sqref="E32:E128" xr:uid="{C4543082-60BE-4C5E-9D25-2B09AA6801B0}">
      <formula1>"未,済"</formula1>
    </dataValidation>
    <dataValidation type="list" allowBlank="1" showInputMessage="1" showErrorMessage="1" sqref="B32:B128" xr:uid="{AEDE13D4-D3B6-4DA0-A483-308AC09205A0}">
      <formula1>$N$32:$N$42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ACB6824-4F48-4741-9B8A-5851D4D1101F}">
          <x14:formula1>
            <xm:f>設定!$F$3:$F$12</xm:f>
          </x14:formula1>
          <xm:sqref>D32:D128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3AF59-923A-4F7A-880C-606B431C36FB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9</v>
      </c>
      <c r="D1" s="28" t="s">
        <v>2</v>
      </c>
      <c r="E1" s="12">
        <f>DATE(A1,C1,1)</f>
        <v>44440</v>
      </c>
      <c r="F1" s="13">
        <f>WEEKDAY(E1,1)</f>
        <v>4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44437</v>
      </c>
      <c r="B3" s="3">
        <f>A3+1</f>
        <v>44438</v>
      </c>
      <c r="C3" s="10">
        <f t="shared" ref="C3:G3" si="0">B3+1</f>
        <v>44439</v>
      </c>
      <c r="D3" s="3">
        <f t="shared" si="0"/>
        <v>44440</v>
      </c>
      <c r="E3" s="3">
        <f t="shared" si="0"/>
        <v>44441</v>
      </c>
      <c r="F3" s="3">
        <f t="shared" si="0"/>
        <v>44442</v>
      </c>
      <c r="G3" s="7">
        <f t="shared" si="0"/>
        <v>44443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44444</v>
      </c>
      <c r="B5" s="3">
        <f>A5+1</f>
        <v>44445</v>
      </c>
      <c r="C5" s="3">
        <f t="shared" ref="C5:G5" si="1">B5+1</f>
        <v>44446</v>
      </c>
      <c r="D5" s="3">
        <f t="shared" si="1"/>
        <v>44447</v>
      </c>
      <c r="E5" s="3">
        <f t="shared" si="1"/>
        <v>44448</v>
      </c>
      <c r="F5" s="3">
        <f t="shared" si="1"/>
        <v>44449</v>
      </c>
      <c r="G5" s="7">
        <f t="shared" si="1"/>
        <v>44450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44451</v>
      </c>
      <c r="B7" s="3">
        <f t="shared" ref="B7:G7" si="2">A7+1</f>
        <v>44452</v>
      </c>
      <c r="C7" s="3">
        <f t="shared" si="2"/>
        <v>44453</v>
      </c>
      <c r="D7" s="3">
        <f t="shared" si="2"/>
        <v>44454</v>
      </c>
      <c r="E7" s="3">
        <f t="shared" si="2"/>
        <v>44455</v>
      </c>
      <c r="F7" s="3">
        <f t="shared" si="2"/>
        <v>44456</v>
      </c>
      <c r="G7" s="7">
        <f t="shared" si="2"/>
        <v>44457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44458</v>
      </c>
      <c r="B9" s="3">
        <f t="shared" ref="B9:G11" si="4">A9+1</f>
        <v>44459</v>
      </c>
      <c r="C9" s="3">
        <f t="shared" si="4"/>
        <v>44460</v>
      </c>
      <c r="D9" s="3">
        <f t="shared" si="4"/>
        <v>44461</v>
      </c>
      <c r="E9" s="3">
        <f t="shared" si="4"/>
        <v>44462</v>
      </c>
      <c r="F9" s="3">
        <f t="shared" si="4"/>
        <v>44463</v>
      </c>
      <c r="G9" s="7">
        <f t="shared" si="4"/>
        <v>44464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44465</v>
      </c>
      <c r="B11" s="3">
        <f t="shared" si="4"/>
        <v>44466</v>
      </c>
      <c r="C11" s="3">
        <f t="shared" si="4"/>
        <v>44467</v>
      </c>
      <c r="D11" s="3">
        <f t="shared" si="4"/>
        <v>44468</v>
      </c>
      <c r="E11" s="3">
        <f t="shared" si="4"/>
        <v>44469</v>
      </c>
      <c r="F11" s="3">
        <f t="shared" si="4"/>
        <v>44470</v>
      </c>
      <c r="G11" s="7">
        <f t="shared" si="4"/>
        <v>44471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B32:B128" xr:uid="{CEB98395-6C3A-4D6E-ADC0-EF54B7174DE8}">
      <formula1>$N$32:$N$42</formula1>
    </dataValidation>
    <dataValidation type="list" allowBlank="1" showInputMessage="1" showErrorMessage="1" sqref="E32:E128" xr:uid="{BC937469-C5D9-4DC4-B139-2BC008B5DB3C}">
      <formula1>"未,済"</formula1>
    </dataValidation>
    <dataValidation imeMode="disabled" allowBlank="1" showInputMessage="1" showErrorMessage="1" sqref="C32:C128" xr:uid="{4A6EC3AB-0025-4D47-83CA-B9193EDFC5A6}"/>
    <dataValidation type="list" allowBlank="1" showInputMessage="1" showErrorMessage="1" sqref="C1" xr:uid="{AF0BDB92-CBAD-4E96-A96A-9385D06A05EC}">
      <formula1>$G$14:$G$25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C7C839D-C268-4F7A-9DB6-46CCDEA06009}">
          <x14:formula1>
            <xm:f>設定!$F$3:$F$12</xm:f>
          </x14:formula1>
          <xm:sqref>D32:D128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FE9C0-3CB9-4528-ADD6-7AC3B5AA03FB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11</v>
      </c>
      <c r="D1" s="28" t="s">
        <v>2</v>
      </c>
      <c r="E1" s="12">
        <f>DATE(A1,C1,1)</f>
        <v>44501</v>
      </c>
      <c r="F1" s="13">
        <f>WEEKDAY(E1,1)</f>
        <v>2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44500</v>
      </c>
      <c r="B3" s="3">
        <f>A3+1</f>
        <v>44501</v>
      </c>
      <c r="C3" s="10">
        <f t="shared" ref="C3:G3" si="0">B3+1</f>
        <v>44502</v>
      </c>
      <c r="D3" s="3">
        <f t="shared" si="0"/>
        <v>44503</v>
      </c>
      <c r="E3" s="3">
        <f t="shared" si="0"/>
        <v>44504</v>
      </c>
      <c r="F3" s="3">
        <f t="shared" si="0"/>
        <v>44505</v>
      </c>
      <c r="G3" s="7">
        <f t="shared" si="0"/>
        <v>44506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44507</v>
      </c>
      <c r="B5" s="3">
        <f>A5+1</f>
        <v>44508</v>
      </c>
      <c r="C5" s="3">
        <f t="shared" ref="C5:G5" si="1">B5+1</f>
        <v>44509</v>
      </c>
      <c r="D5" s="3">
        <f t="shared" si="1"/>
        <v>44510</v>
      </c>
      <c r="E5" s="3">
        <f t="shared" si="1"/>
        <v>44511</v>
      </c>
      <c r="F5" s="3">
        <f t="shared" si="1"/>
        <v>44512</v>
      </c>
      <c r="G5" s="7">
        <f t="shared" si="1"/>
        <v>44513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44514</v>
      </c>
      <c r="B7" s="3">
        <f t="shared" ref="B7:G7" si="2">A7+1</f>
        <v>44515</v>
      </c>
      <c r="C7" s="3">
        <f t="shared" si="2"/>
        <v>44516</v>
      </c>
      <c r="D7" s="3">
        <f t="shared" si="2"/>
        <v>44517</v>
      </c>
      <c r="E7" s="3">
        <f t="shared" si="2"/>
        <v>44518</v>
      </c>
      <c r="F7" s="3">
        <f t="shared" si="2"/>
        <v>44519</v>
      </c>
      <c r="G7" s="7">
        <f t="shared" si="2"/>
        <v>44520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44521</v>
      </c>
      <c r="B9" s="3">
        <f t="shared" ref="B9:G11" si="4">A9+1</f>
        <v>44522</v>
      </c>
      <c r="C9" s="3">
        <f t="shared" si="4"/>
        <v>44523</v>
      </c>
      <c r="D9" s="3">
        <f t="shared" si="4"/>
        <v>44524</v>
      </c>
      <c r="E9" s="3">
        <f t="shared" si="4"/>
        <v>44525</v>
      </c>
      <c r="F9" s="3">
        <f t="shared" si="4"/>
        <v>44526</v>
      </c>
      <c r="G9" s="7">
        <f t="shared" si="4"/>
        <v>44527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44528</v>
      </c>
      <c r="B11" s="3">
        <f t="shared" si="4"/>
        <v>44529</v>
      </c>
      <c r="C11" s="3">
        <f t="shared" si="4"/>
        <v>44530</v>
      </c>
      <c r="D11" s="3">
        <f t="shared" si="4"/>
        <v>44531</v>
      </c>
      <c r="E11" s="3">
        <f t="shared" si="4"/>
        <v>44532</v>
      </c>
      <c r="F11" s="3">
        <f t="shared" si="4"/>
        <v>44533</v>
      </c>
      <c r="G11" s="7">
        <f t="shared" si="4"/>
        <v>44534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C1" xr:uid="{D5310CD8-A867-415E-95BC-3C2E04A21BC9}">
      <formula1>$G$14:$G$25</formula1>
    </dataValidation>
    <dataValidation imeMode="disabled" allowBlank="1" showInputMessage="1" showErrorMessage="1" sqref="C32:C128" xr:uid="{E98E0662-9123-4DE9-8C88-CA758983ABBD}"/>
    <dataValidation type="list" allowBlank="1" showInputMessage="1" showErrorMessage="1" sqref="E32:E128" xr:uid="{809D7BDC-FF7A-4384-B5B8-F994ED772F6E}">
      <formula1>"未,済"</formula1>
    </dataValidation>
    <dataValidation type="list" allowBlank="1" showInputMessage="1" showErrorMessage="1" sqref="B32:B128" xr:uid="{1740AB44-4E6B-44F0-8BCA-50071F972C01}">
      <formula1>$N$32:$N$42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B3A2227-4A30-41F2-B997-3CCA4F6370E6}">
          <x14:formula1>
            <xm:f>設定!$F$3:$F$12</xm:f>
          </x14:formula1>
          <xm:sqref>D32:D128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D7E28-9DEC-434C-8113-2C9EA1411195}">
  <dimension ref="A1:N128"/>
  <sheetViews>
    <sheetView topLeftCell="A5" zoomScale="85" zoomScaleNormal="85" zoomScaleSheetLayoutView="85" workbookViewId="0">
      <selection activeCell="K29" sqref="K29"/>
    </sheetView>
  </sheetViews>
  <sheetFormatPr defaultRowHeight="18" x14ac:dyDescent="0.45"/>
  <cols>
    <col min="1" max="1" width="18.296875" customWidth="1"/>
    <col min="2" max="2" width="18.296875" style="15" customWidth="1"/>
    <col min="3" max="3" width="18.296875" customWidth="1"/>
    <col min="4" max="4" width="18.296875" style="15" customWidth="1"/>
    <col min="5" max="7" width="18.296875" customWidth="1"/>
    <col min="8" max="8" width="3.8984375" customWidth="1"/>
    <col min="9" max="9" width="1.3984375" customWidth="1"/>
    <col min="10" max="10" width="0.296875" customWidth="1"/>
    <col min="11" max="11" width="19.3984375" bestFit="1" customWidth="1"/>
    <col min="12" max="12" width="15" customWidth="1"/>
    <col min="14" max="14" width="19.3984375" hidden="1" customWidth="1"/>
  </cols>
  <sheetData>
    <row r="1" spans="1:7" s="1" customFormat="1" ht="41.4" customHeight="1" x14ac:dyDescent="0.45">
      <c r="A1" s="9">
        <v>2021</v>
      </c>
      <c r="B1" s="27" t="s">
        <v>0</v>
      </c>
      <c r="C1" s="11">
        <v>12</v>
      </c>
      <c r="D1" s="28" t="s">
        <v>2</v>
      </c>
      <c r="E1" s="12">
        <f>DATE(A1,C1,1)</f>
        <v>44531</v>
      </c>
      <c r="F1" s="13">
        <f>WEEKDAY(E1,1)</f>
        <v>4</v>
      </c>
      <c r="G1" s="8"/>
    </row>
    <row r="2" spans="1:7" ht="36.6" customHeight="1" x14ac:dyDescent="0.45">
      <c r="A2" s="4" t="s">
        <v>3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7</v>
      </c>
      <c r="G2" s="6" t="s">
        <v>8</v>
      </c>
    </row>
    <row r="3" spans="1:7" ht="19.2" x14ac:dyDescent="0.45">
      <c r="A3" s="5">
        <f>E1-(F1-1)</f>
        <v>44528</v>
      </c>
      <c r="B3" s="3">
        <f>A3+1</f>
        <v>44529</v>
      </c>
      <c r="C3" s="10">
        <f t="shared" ref="C3:G3" si="0">B3+1</f>
        <v>44530</v>
      </c>
      <c r="D3" s="3">
        <f t="shared" si="0"/>
        <v>44531</v>
      </c>
      <c r="E3" s="3">
        <f t="shared" si="0"/>
        <v>44532</v>
      </c>
      <c r="F3" s="3">
        <f t="shared" si="0"/>
        <v>44533</v>
      </c>
      <c r="G3" s="7">
        <f t="shared" si="0"/>
        <v>44534</v>
      </c>
    </row>
    <row r="4" spans="1:7" s="43" customFormat="1" ht="71.400000000000006" customHeight="1" x14ac:dyDescent="0.45">
      <c r="A4" s="46"/>
      <c r="B4" s="41"/>
      <c r="C4" s="42"/>
      <c r="D4" s="41"/>
      <c r="E4" s="41"/>
      <c r="F4" s="41"/>
      <c r="G4" s="46"/>
    </row>
    <row r="5" spans="1:7" ht="19.2" x14ac:dyDescent="0.45">
      <c r="A5" s="5">
        <f>G3+1</f>
        <v>44535</v>
      </c>
      <c r="B5" s="3">
        <f>A5+1</f>
        <v>44536</v>
      </c>
      <c r="C5" s="3">
        <f t="shared" ref="C5:G5" si="1">B5+1</f>
        <v>44537</v>
      </c>
      <c r="D5" s="3">
        <f t="shared" si="1"/>
        <v>44538</v>
      </c>
      <c r="E5" s="3">
        <f t="shared" si="1"/>
        <v>44539</v>
      </c>
      <c r="F5" s="3">
        <f t="shared" si="1"/>
        <v>44540</v>
      </c>
      <c r="G5" s="7">
        <f t="shared" si="1"/>
        <v>44541</v>
      </c>
    </row>
    <row r="6" spans="1:7" s="43" customFormat="1" ht="71.400000000000006" customHeight="1" x14ac:dyDescent="0.45">
      <c r="A6" s="46"/>
      <c r="B6" s="41"/>
      <c r="C6" s="41"/>
      <c r="D6" s="41"/>
      <c r="E6" s="41"/>
      <c r="F6" s="41"/>
      <c r="G6" s="46"/>
    </row>
    <row r="7" spans="1:7" ht="19.2" x14ac:dyDescent="0.45">
      <c r="A7" s="5">
        <f>G5+1</f>
        <v>44542</v>
      </c>
      <c r="B7" s="3">
        <f t="shared" ref="B7:G7" si="2">A7+1</f>
        <v>44543</v>
      </c>
      <c r="C7" s="3">
        <f t="shared" si="2"/>
        <v>44544</v>
      </c>
      <c r="D7" s="3">
        <f t="shared" si="2"/>
        <v>44545</v>
      </c>
      <c r="E7" s="3">
        <f t="shared" si="2"/>
        <v>44546</v>
      </c>
      <c r="F7" s="3">
        <f t="shared" si="2"/>
        <v>44547</v>
      </c>
      <c r="G7" s="7">
        <f t="shared" si="2"/>
        <v>44548</v>
      </c>
    </row>
    <row r="8" spans="1:7" s="43" customFormat="1" ht="71.400000000000006" customHeight="1" x14ac:dyDescent="0.45">
      <c r="A8" s="46"/>
      <c r="B8" s="41"/>
      <c r="C8" s="41"/>
      <c r="D8" s="41"/>
      <c r="E8" s="41"/>
      <c r="F8" s="41"/>
      <c r="G8" s="46"/>
    </row>
    <row r="9" spans="1:7" ht="19.2" x14ac:dyDescent="0.45">
      <c r="A9" s="5">
        <f t="shared" ref="A9" si="3">G7+1</f>
        <v>44549</v>
      </c>
      <c r="B9" s="3">
        <f t="shared" ref="B9:G11" si="4">A9+1</f>
        <v>44550</v>
      </c>
      <c r="C9" s="3">
        <f t="shared" si="4"/>
        <v>44551</v>
      </c>
      <c r="D9" s="3">
        <f t="shared" si="4"/>
        <v>44552</v>
      </c>
      <c r="E9" s="3">
        <f t="shared" si="4"/>
        <v>44553</v>
      </c>
      <c r="F9" s="3">
        <f t="shared" si="4"/>
        <v>44554</v>
      </c>
      <c r="G9" s="7">
        <f t="shared" si="4"/>
        <v>44555</v>
      </c>
    </row>
    <row r="10" spans="1:7" s="43" customFormat="1" ht="71.400000000000006" customHeight="1" x14ac:dyDescent="0.45">
      <c r="A10" s="46"/>
      <c r="B10" s="41"/>
      <c r="C10" s="41"/>
      <c r="D10" s="41"/>
      <c r="E10" s="41"/>
      <c r="F10" s="41"/>
      <c r="G10" s="46"/>
    </row>
    <row r="11" spans="1:7" ht="19.2" x14ac:dyDescent="0.45">
      <c r="A11" s="5">
        <f t="shared" ref="A11" si="5">G9+1</f>
        <v>44556</v>
      </c>
      <c r="B11" s="3">
        <f t="shared" si="4"/>
        <v>44557</v>
      </c>
      <c r="C11" s="3">
        <f t="shared" si="4"/>
        <v>44558</v>
      </c>
      <c r="D11" s="3">
        <f t="shared" si="4"/>
        <v>44559</v>
      </c>
      <c r="E11" s="3">
        <f t="shared" si="4"/>
        <v>44560</v>
      </c>
      <c r="F11" s="3">
        <f t="shared" si="4"/>
        <v>44561</v>
      </c>
      <c r="G11" s="7">
        <f t="shared" si="4"/>
        <v>44562</v>
      </c>
    </row>
    <row r="12" spans="1:7" s="43" customFormat="1" ht="71.400000000000006" customHeight="1" x14ac:dyDescent="0.45">
      <c r="A12" s="47"/>
      <c r="B12" s="45"/>
      <c r="C12" s="44"/>
      <c r="D12" s="45"/>
      <c r="E12" s="44"/>
      <c r="F12" s="44"/>
      <c r="G12" s="47"/>
    </row>
    <row r="13" spans="1:7" hidden="1" x14ac:dyDescent="0.45"/>
    <row r="14" spans="1:7" hidden="1" x14ac:dyDescent="0.45">
      <c r="G14">
        <v>1</v>
      </c>
    </row>
    <row r="15" spans="1:7" hidden="1" x14ac:dyDescent="0.45">
      <c r="G15">
        <v>2</v>
      </c>
    </row>
    <row r="16" spans="1:7" hidden="1" x14ac:dyDescent="0.45">
      <c r="G16">
        <v>3</v>
      </c>
    </row>
    <row r="17" spans="1:14" hidden="1" x14ac:dyDescent="0.45">
      <c r="G17">
        <v>4</v>
      </c>
    </row>
    <row r="18" spans="1:14" hidden="1" x14ac:dyDescent="0.45">
      <c r="G18">
        <v>5</v>
      </c>
    </row>
    <row r="19" spans="1:14" hidden="1" x14ac:dyDescent="0.45">
      <c r="G19">
        <v>6</v>
      </c>
    </row>
    <row r="20" spans="1:14" hidden="1" x14ac:dyDescent="0.45">
      <c r="G20">
        <v>7</v>
      </c>
    </row>
    <row r="21" spans="1:14" hidden="1" x14ac:dyDescent="0.45">
      <c r="G21">
        <v>8</v>
      </c>
    </row>
    <row r="22" spans="1:14" hidden="1" x14ac:dyDescent="0.45">
      <c r="G22">
        <v>9</v>
      </c>
    </row>
    <row r="23" spans="1:14" hidden="1" x14ac:dyDescent="0.45">
      <c r="G23">
        <v>10</v>
      </c>
    </row>
    <row r="24" spans="1:14" hidden="1" x14ac:dyDescent="0.45">
      <c r="G24">
        <v>11</v>
      </c>
    </row>
    <row r="25" spans="1:14" hidden="1" x14ac:dyDescent="0.45">
      <c r="G25">
        <v>12</v>
      </c>
    </row>
    <row r="26" spans="1:14" hidden="1" x14ac:dyDescent="0.45"/>
    <row r="29" spans="1:14" ht="29.4" customHeight="1" x14ac:dyDescent="0.45">
      <c r="A29" s="100" t="s">
        <v>16</v>
      </c>
      <c r="B29" s="101"/>
      <c r="C29" s="101"/>
      <c r="D29" s="101"/>
      <c r="E29" s="101"/>
      <c r="F29" s="101"/>
      <c r="G29" s="101"/>
    </row>
    <row r="30" spans="1:14" ht="10.199999999999999" customHeight="1" x14ac:dyDescent="0.45">
      <c r="A30" s="26"/>
      <c r="B30" s="26"/>
      <c r="C30" s="26"/>
      <c r="D30" s="26"/>
      <c r="E30" s="26"/>
      <c r="F30" s="26"/>
      <c r="G30" s="26"/>
    </row>
    <row r="31" spans="1:14" ht="34.799999999999997" customHeight="1" thickBot="1" x14ac:dyDescent="0.5">
      <c r="A31" s="17" t="s">
        <v>13</v>
      </c>
      <c r="B31" s="17" t="s">
        <v>14</v>
      </c>
      <c r="C31" s="17" t="s">
        <v>9</v>
      </c>
      <c r="D31" s="17" t="s">
        <v>10</v>
      </c>
      <c r="E31" s="17" t="s">
        <v>15</v>
      </c>
      <c r="F31" s="102" t="s">
        <v>17</v>
      </c>
      <c r="G31" s="102"/>
    </row>
    <row r="32" spans="1:14" ht="21.6" customHeight="1" x14ac:dyDescent="0.45">
      <c r="A32" s="39"/>
      <c r="B32" s="19"/>
      <c r="C32" s="18"/>
      <c r="D32" s="19"/>
      <c r="E32" s="19"/>
      <c r="F32" s="98"/>
      <c r="G32" s="99"/>
      <c r="K32" s="91" t="s">
        <v>70</v>
      </c>
      <c r="L32" s="91"/>
      <c r="N32" s="36" t="s">
        <v>19</v>
      </c>
    </row>
    <row r="33" spans="1:14" ht="21.6" customHeight="1" x14ac:dyDescent="0.45">
      <c r="A33" s="40"/>
      <c r="B33" s="21"/>
      <c r="C33" s="20"/>
      <c r="D33" s="21"/>
      <c r="E33" s="21"/>
      <c r="F33" s="94"/>
      <c r="G33" s="95"/>
      <c r="K33" s="16" t="s">
        <v>68</v>
      </c>
      <c r="L33" s="16" t="s">
        <v>69</v>
      </c>
      <c r="N33" s="36" t="s">
        <v>25</v>
      </c>
    </row>
    <row r="34" spans="1:14" ht="21.6" customHeight="1" x14ac:dyDescent="0.45">
      <c r="A34" s="40"/>
      <c r="B34" s="21"/>
      <c r="C34" s="20"/>
      <c r="D34" s="21"/>
      <c r="E34" s="21"/>
      <c r="F34" s="94"/>
      <c r="G34" s="95"/>
      <c r="K34" s="36" t="s">
        <v>19</v>
      </c>
      <c r="L34" s="37">
        <f ca="1">SUMIF($B$32:$C$128,K34,$C$32:$C$128)</f>
        <v>0</v>
      </c>
      <c r="N34" s="36" t="s">
        <v>29</v>
      </c>
    </row>
    <row r="35" spans="1:14" ht="21.6" customHeight="1" x14ac:dyDescent="0.45">
      <c r="A35" s="40"/>
      <c r="B35" s="21"/>
      <c r="C35" s="20"/>
      <c r="D35" s="21"/>
      <c r="E35" s="21"/>
      <c r="F35" s="94"/>
      <c r="G35" s="95"/>
      <c r="K35" s="36" t="s">
        <v>25</v>
      </c>
      <c r="L35" s="37">
        <f t="shared" ref="L35:L39" ca="1" si="6">SUMIF($B$32:$C$128,K35,$C$32:$C$128)</f>
        <v>0</v>
      </c>
      <c r="N35" s="36" t="s">
        <v>34</v>
      </c>
    </row>
    <row r="36" spans="1:14" ht="21.6" customHeight="1" x14ac:dyDescent="0.45">
      <c r="A36" s="40"/>
      <c r="B36" s="21"/>
      <c r="C36" s="20"/>
      <c r="D36" s="21"/>
      <c r="E36" s="21"/>
      <c r="F36" s="94"/>
      <c r="G36" s="95"/>
      <c r="K36" s="36" t="s">
        <v>29</v>
      </c>
      <c r="L36" s="37">
        <f t="shared" ca="1" si="6"/>
        <v>0</v>
      </c>
      <c r="N36" s="36" t="s">
        <v>97</v>
      </c>
    </row>
    <row r="37" spans="1:14" ht="21.6" customHeight="1" x14ac:dyDescent="0.45">
      <c r="A37" s="40"/>
      <c r="B37" s="21"/>
      <c r="C37" s="20"/>
      <c r="D37" s="21"/>
      <c r="E37" s="21"/>
      <c r="F37" s="94"/>
      <c r="G37" s="95"/>
      <c r="K37" s="36" t="s">
        <v>34</v>
      </c>
      <c r="L37" s="37">
        <f t="shared" ca="1" si="6"/>
        <v>0</v>
      </c>
      <c r="N37" s="36" t="s">
        <v>41</v>
      </c>
    </row>
    <row r="38" spans="1:14" ht="21.6" customHeight="1" x14ac:dyDescent="0.45">
      <c r="A38" s="40"/>
      <c r="B38" s="21"/>
      <c r="C38" s="20"/>
      <c r="D38" s="21"/>
      <c r="E38" s="21"/>
      <c r="F38" s="94"/>
      <c r="G38" s="95"/>
      <c r="K38" s="36" t="s">
        <v>37</v>
      </c>
      <c r="L38" s="37">
        <f t="shared" ca="1" si="6"/>
        <v>0</v>
      </c>
      <c r="N38" s="36" t="s">
        <v>47</v>
      </c>
    </row>
    <row r="39" spans="1:14" ht="21.6" customHeight="1" x14ac:dyDescent="0.45">
      <c r="A39" s="40"/>
      <c r="B39" s="21"/>
      <c r="C39" s="20"/>
      <c r="D39" s="21"/>
      <c r="E39" s="21"/>
      <c r="F39" s="94"/>
      <c r="G39" s="95"/>
      <c r="K39" s="36" t="s">
        <v>41</v>
      </c>
      <c r="L39" s="37">
        <f t="shared" ca="1" si="6"/>
        <v>0</v>
      </c>
      <c r="N39" s="36" t="s">
        <v>50</v>
      </c>
    </row>
    <row r="40" spans="1:14" ht="21.6" customHeight="1" x14ac:dyDescent="0.45">
      <c r="A40" s="40"/>
      <c r="B40" s="21"/>
      <c r="C40" s="20"/>
      <c r="D40" s="21"/>
      <c r="E40" s="21"/>
      <c r="F40" s="94"/>
      <c r="G40" s="95"/>
      <c r="K40" s="36" t="s">
        <v>72</v>
      </c>
      <c r="L40" s="37">
        <f ca="1">SUM(L34:L39)</f>
        <v>0</v>
      </c>
      <c r="N40" s="36" t="s">
        <v>53</v>
      </c>
    </row>
    <row r="41" spans="1:14" ht="21.6" customHeight="1" x14ac:dyDescent="0.45">
      <c r="A41" s="40"/>
      <c r="B41" s="21"/>
      <c r="C41" s="20"/>
      <c r="D41" s="21"/>
      <c r="E41" s="21"/>
      <c r="F41" s="94"/>
      <c r="G41" s="95"/>
      <c r="N41" s="36" t="s">
        <v>56</v>
      </c>
    </row>
    <row r="42" spans="1:14" ht="21.6" customHeight="1" x14ac:dyDescent="0.45">
      <c r="A42" s="40"/>
      <c r="B42" s="21"/>
      <c r="C42" s="20"/>
      <c r="D42" s="21"/>
      <c r="E42" s="21"/>
      <c r="F42" s="94"/>
      <c r="G42" s="95"/>
      <c r="K42" s="91" t="s">
        <v>71</v>
      </c>
      <c r="L42" s="91"/>
      <c r="N42" s="36" t="s">
        <v>96</v>
      </c>
    </row>
    <row r="43" spans="1:14" ht="21.6" customHeight="1" x14ac:dyDescent="0.45">
      <c r="A43" s="40"/>
      <c r="B43" s="21"/>
      <c r="C43" s="20"/>
      <c r="D43" s="21"/>
      <c r="E43" s="21"/>
      <c r="F43" s="94"/>
      <c r="G43" s="95"/>
      <c r="K43" s="16" t="s">
        <v>68</v>
      </c>
      <c r="L43" s="16" t="s">
        <v>69</v>
      </c>
      <c r="N43" s="36" t="s">
        <v>60</v>
      </c>
    </row>
    <row r="44" spans="1:14" ht="21.6" customHeight="1" x14ac:dyDescent="0.45">
      <c r="A44" s="22"/>
      <c r="B44" s="21"/>
      <c r="C44" s="20"/>
      <c r="D44" s="21"/>
      <c r="E44" s="21"/>
      <c r="F44" s="94"/>
      <c r="G44" s="95"/>
      <c r="K44" s="36" t="s">
        <v>47</v>
      </c>
      <c r="L44" s="14">
        <f ca="1">SUMIF($B$32:$G$128,K44,$C$32:$C$128)</f>
        <v>0</v>
      </c>
      <c r="N44" s="36" t="s">
        <v>63</v>
      </c>
    </row>
    <row r="45" spans="1:14" ht="21.6" customHeight="1" x14ac:dyDescent="0.45">
      <c r="A45" s="22"/>
      <c r="B45" s="21"/>
      <c r="C45" s="20"/>
      <c r="D45" s="21"/>
      <c r="E45" s="21"/>
      <c r="F45" s="94"/>
      <c r="G45" s="95"/>
      <c r="K45" s="36" t="s">
        <v>50</v>
      </c>
      <c r="L45" s="14">
        <f t="shared" ref="L45:L50" ca="1" si="7">SUMIF($B$32:$G$128,K45,$C$32:$C$128)</f>
        <v>0</v>
      </c>
    </row>
    <row r="46" spans="1:14" ht="21.6" customHeight="1" x14ac:dyDescent="0.45">
      <c r="A46" s="22"/>
      <c r="B46" s="21"/>
      <c r="C46" s="20"/>
      <c r="D46" s="21"/>
      <c r="E46" s="21"/>
      <c r="F46" s="94"/>
      <c r="G46" s="95"/>
      <c r="K46" s="36" t="s">
        <v>53</v>
      </c>
      <c r="L46" s="14">
        <f t="shared" ca="1" si="7"/>
        <v>0</v>
      </c>
    </row>
    <row r="47" spans="1:14" ht="21.6" customHeight="1" x14ac:dyDescent="0.45">
      <c r="A47" s="22"/>
      <c r="B47" s="21"/>
      <c r="C47" s="20"/>
      <c r="D47" s="21"/>
      <c r="E47" s="21"/>
      <c r="F47" s="94"/>
      <c r="G47" s="95"/>
      <c r="K47" s="36" t="s">
        <v>56</v>
      </c>
      <c r="L47" s="14">
        <f t="shared" ref="L47" ca="1" si="8">SUMIF($B$32:$G$128,K47,$C$32:$C$128)</f>
        <v>0</v>
      </c>
    </row>
    <row r="48" spans="1:14" ht="21.6" customHeight="1" x14ac:dyDescent="0.45">
      <c r="A48" s="22"/>
      <c r="B48" s="21"/>
      <c r="C48" s="20"/>
      <c r="D48" s="21"/>
      <c r="E48" s="21"/>
      <c r="F48" s="94"/>
      <c r="G48" s="95"/>
      <c r="K48" s="36" t="s">
        <v>96</v>
      </c>
      <c r="L48" s="14">
        <f t="shared" ca="1" si="7"/>
        <v>0</v>
      </c>
    </row>
    <row r="49" spans="1:12" ht="21.6" customHeight="1" x14ac:dyDescent="0.45">
      <c r="A49" s="22"/>
      <c r="B49" s="21"/>
      <c r="C49" s="20"/>
      <c r="D49" s="21"/>
      <c r="E49" s="21"/>
      <c r="F49" s="94"/>
      <c r="G49" s="95"/>
      <c r="K49" s="36" t="s">
        <v>60</v>
      </c>
      <c r="L49" s="14">
        <f t="shared" ca="1" si="7"/>
        <v>0</v>
      </c>
    </row>
    <row r="50" spans="1:12" ht="21.6" customHeight="1" x14ac:dyDescent="0.45">
      <c r="A50" s="22"/>
      <c r="B50" s="21"/>
      <c r="C50" s="20"/>
      <c r="D50" s="21"/>
      <c r="E50" s="21"/>
      <c r="F50" s="94"/>
      <c r="G50" s="95"/>
      <c r="K50" s="36" t="s">
        <v>63</v>
      </c>
      <c r="L50" s="14">
        <f t="shared" ca="1" si="7"/>
        <v>0</v>
      </c>
    </row>
    <row r="51" spans="1:12" ht="21.6" customHeight="1" x14ac:dyDescent="0.45">
      <c r="A51" s="22"/>
      <c r="B51" s="21"/>
      <c r="C51" s="20"/>
      <c r="D51" s="21"/>
      <c r="E51" s="21"/>
      <c r="F51" s="94"/>
      <c r="G51" s="95"/>
      <c r="K51" s="38" t="s">
        <v>72</v>
      </c>
      <c r="L51" s="37">
        <f ca="1">SUM(L44:L50)</f>
        <v>0</v>
      </c>
    </row>
    <row r="52" spans="1:12" ht="21.6" customHeight="1" x14ac:dyDescent="0.45">
      <c r="A52" s="22"/>
      <c r="B52" s="21"/>
      <c r="C52" s="20"/>
      <c r="D52" s="21"/>
      <c r="E52" s="21"/>
      <c r="F52" s="94"/>
      <c r="G52" s="95"/>
    </row>
    <row r="53" spans="1:12" ht="21.6" customHeight="1" x14ac:dyDescent="0.45">
      <c r="A53" s="22"/>
      <c r="B53" s="21"/>
      <c r="C53" s="20"/>
      <c r="D53" s="21"/>
      <c r="E53" s="21"/>
      <c r="F53" s="94"/>
      <c r="G53" s="95"/>
      <c r="K53" s="91" t="s">
        <v>73</v>
      </c>
      <c r="L53" s="91"/>
    </row>
    <row r="54" spans="1:12" ht="21.6" customHeight="1" x14ac:dyDescent="0.45">
      <c r="A54" s="22"/>
      <c r="B54" s="21"/>
      <c r="C54" s="20"/>
      <c r="D54" s="21"/>
      <c r="E54" s="21"/>
      <c r="F54" s="94"/>
      <c r="G54" s="95"/>
      <c r="K54" s="92">
        <f ca="1">L40+L51</f>
        <v>0</v>
      </c>
      <c r="L54" s="93"/>
    </row>
    <row r="55" spans="1:12" ht="21.6" customHeight="1" x14ac:dyDescent="0.45">
      <c r="A55" s="22"/>
      <c r="B55" s="21"/>
      <c r="C55" s="20"/>
      <c r="D55" s="21"/>
      <c r="E55" s="21"/>
      <c r="F55" s="94"/>
      <c r="G55" s="95"/>
    </row>
    <row r="56" spans="1:12" ht="21.6" customHeight="1" x14ac:dyDescent="0.45">
      <c r="A56" s="22"/>
      <c r="B56" s="21"/>
      <c r="C56" s="20"/>
      <c r="D56" s="21"/>
      <c r="E56" s="21"/>
      <c r="F56" s="94"/>
      <c r="G56" s="95"/>
    </row>
    <row r="57" spans="1:12" ht="21.6" customHeight="1" x14ac:dyDescent="0.45">
      <c r="A57" s="22"/>
      <c r="B57" s="21"/>
      <c r="C57" s="20"/>
      <c r="D57" s="21"/>
      <c r="E57" s="21"/>
      <c r="F57" s="94"/>
      <c r="G57" s="95"/>
    </row>
    <row r="58" spans="1:12" ht="21.6" customHeight="1" x14ac:dyDescent="0.45">
      <c r="A58" s="22"/>
      <c r="B58" s="21"/>
      <c r="C58" s="20"/>
      <c r="D58" s="21"/>
      <c r="E58" s="21"/>
      <c r="F58" s="94"/>
      <c r="G58" s="95"/>
    </row>
    <row r="59" spans="1:12" ht="21.6" customHeight="1" x14ac:dyDescent="0.45">
      <c r="A59" s="22"/>
      <c r="B59" s="21"/>
      <c r="C59" s="20"/>
      <c r="D59" s="21"/>
      <c r="E59" s="21"/>
      <c r="F59" s="94"/>
      <c r="G59" s="95"/>
    </row>
    <row r="60" spans="1:12" ht="21.6" customHeight="1" x14ac:dyDescent="0.45">
      <c r="A60" s="22"/>
      <c r="B60" s="21"/>
      <c r="C60" s="20"/>
      <c r="D60" s="21"/>
      <c r="E60" s="21"/>
      <c r="F60" s="94"/>
      <c r="G60" s="95"/>
    </row>
    <row r="61" spans="1:12" ht="21.6" customHeight="1" x14ac:dyDescent="0.45">
      <c r="A61" s="22"/>
      <c r="B61" s="21"/>
      <c r="C61" s="20"/>
      <c r="D61" s="21"/>
      <c r="E61" s="21"/>
      <c r="F61" s="94"/>
      <c r="G61" s="95"/>
    </row>
    <row r="62" spans="1:12" ht="21.6" customHeight="1" x14ac:dyDescent="0.45">
      <c r="A62" s="22"/>
      <c r="B62" s="21"/>
      <c r="C62" s="20"/>
      <c r="D62" s="21"/>
      <c r="E62" s="21"/>
      <c r="F62" s="94"/>
      <c r="G62" s="95"/>
    </row>
    <row r="63" spans="1:12" ht="21.6" customHeight="1" x14ac:dyDescent="0.45">
      <c r="A63" s="22"/>
      <c r="B63" s="21"/>
      <c r="C63" s="20"/>
      <c r="D63" s="21"/>
      <c r="E63" s="21"/>
      <c r="F63" s="94"/>
      <c r="G63" s="95"/>
    </row>
    <row r="64" spans="1:12" ht="21.6" customHeight="1" x14ac:dyDescent="0.45">
      <c r="A64" s="22"/>
      <c r="B64" s="21"/>
      <c r="C64" s="20"/>
      <c r="D64" s="21"/>
      <c r="E64" s="21"/>
      <c r="F64" s="94"/>
      <c r="G64" s="95"/>
    </row>
    <row r="65" spans="1:7" ht="21.6" customHeight="1" x14ac:dyDescent="0.45">
      <c r="A65" s="22"/>
      <c r="B65" s="21"/>
      <c r="C65" s="20"/>
      <c r="D65" s="21"/>
      <c r="E65" s="21"/>
      <c r="F65" s="94"/>
      <c r="G65" s="95"/>
    </row>
    <row r="66" spans="1:7" ht="21.6" customHeight="1" x14ac:dyDescent="0.45">
      <c r="A66" s="22"/>
      <c r="B66" s="21"/>
      <c r="C66" s="20"/>
      <c r="D66" s="21"/>
      <c r="E66" s="21"/>
      <c r="F66" s="94"/>
      <c r="G66" s="95"/>
    </row>
    <row r="67" spans="1:7" ht="21.6" customHeight="1" x14ac:dyDescent="0.45">
      <c r="A67" s="22"/>
      <c r="B67" s="21"/>
      <c r="C67" s="20"/>
      <c r="D67" s="21"/>
      <c r="E67" s="21"/>
      <c r="F67" s="94"/>
      <c r="G67" s="95"/>
    </row>
    <row r="68" spans="1:7" ht="21.6" customHeight="1" x14ac:dyDescent="0.45">
      <c r="A68" s="22"/>
      <c r="B68" s="21"/>
      <c r="C68" s="20"/>
      <c r="D68" s="21"/>
      <c r="E68" s="21"/>
      <c r="F68" s="94"/>
      <c r="G68" s="95"/>
    </row>
    <row r="69" spans="1:7" ht="21.6" customHeight="1" x14ac:dyDescent="0.45">
      <c r="A69" s="22"/>
      <c r="B69" s="21"/>
      <c r="C69" s="20"/>
      <c r="D69" s="21"/>
      <c r="E69" s="21"/>
      <c r="F69" s="94"/>
      <c r="G69" s="95"/>
    </row>
    <row r="70" spans="1:7" ht="21.6" customHeight="1" x14ac:dyDescent="0.45">
      <c r="A70" s="22"/>
      <c r="B70" s="21"/>
      <c r="C70" s="20"/>
      <c r="D70" s="21"/>
      <c r="E70" s="21"/>
      <c r="F70" s="94"/>
      <c r="G70" s="95"/>
    </row>
    <row r="71" spans="1:7" ht="21.6" customHeight="1" x14ac:dyDescent="0.45">
      <c r="A71" s="22"/>
      <c r="B71" s="21"/>
      <c r="C71" s="20"/>
      <c r="D71" s="21"/>
      <c r="E71" s="21"/>
      <c r="F71" s="94"/>
      <c r="G71" s="95"/>
    </row>
    <row r="72" spans="1:7" ht="21.6" customHeight="1" x14ac:dyDescent="0.45">
      <c r="A72" s="22"/>
      <c r="B72" s="21"/>
      <c r="C72" s="20"/>
      <c r="D72" s="21"/>
      <c r="E72" s="21"/>
      <c r="F72" s="94"/>
      <c r="G72" s="95"/>
    </row>
    <row r="73" spans="1:7" ht="21.6" customHeight="1" x14ac:dyDescent="0.45">
      <c r="A73" s="22"/>
      <c r="B73" s="21"/>
      <c r="C73" s="20"/>
      <c r="D73" s="21"/>
      <c r="E73" s="21"/>
      <c r="F73" s="94"/>
      <c r="G73" s="95"/>
    </row>
    <row r="74" spans="1:7" ht="21.6" customHeight="1" x14ac:dyDescent="0.45">
      <c r="A74" s="22"/>
      <c r="B74" s="21"/>
      <c r="C74" s="20"/>
      <c r="D74" s="21"/>
      <c r="E74" s="21"/>
      <c r="F74" s="94"/>
      <c r="G74" s="95"/>
    </row>
    <row r="75" spans="1:7" ht="21.6" customHeight="1" x14ac:dyDescent="0.45">
      <c r="A75" s="22"/>
      <c r="B75" s="21"/>
      <c r="C75" s="20"/>
      <c r="D75" s="21"/>
      <c r="E75" s="21"/>
      <c r="F75" s="94"/>
      <c r="G75" s="95"/>
    </row>
    <row r="76" spans="1:7" ht="21.6" customHeight="1" x14ac:dyDescent="0.45">
      <c r="A76" s="22"/>
      <c r="B76" s="21"/>
      <c r="C76" s="20"/>
      <c r="D76" s="21"/>
      <c r="E76" s="21"/>
      <c r="F76" s="94"/>
      <c r="G76" s="95"/>
    </row>
    <row r="77" spans="1:7" ht="21.6" customHeight="1" x14ac:dyDescent="0.45">
      <c r="A77" s="22"/>
      <c r="B77" s="21"/>
      <c r="C77" s="20"/>
      <c r="D77" s="21"/>
      <c r="E77" s="21"/>
      <c r="F77" s="94"/>
      <c r="G77" s="95"/>
    </row>
    <row r="78" spans="1:7" ht="21.6" customHeight="1" x14ac:dyDescent="0.45">
      <c r="A78" s="22"/>
      <c r="B78" s="21"/>
      <c r="C78" s="20"/>
      <c r="D78" s="21"/>
      <c r="E78" s="21"/>
      <c r="F78" s="94"/>
      <c r="G78" s="95"/>
    </row>
    <row r="79" spans="1:7" ht="21.6" customHeight="1" x14ac:dyDescent="0.45">
      <c r="A79" s="22"/>
      <c r="B79" s="21"/>
      <c r="C79" s="20"/>
      <c r="D79" s="21"/>
      <c r="E79" s="21"/>
      <c r="F79" s="94"/>
      <c r="G79" s="95"/>
    </row>
    <row r="80" spans="1:7" ht="21.6" customHeight="1" x14ac:dyDescent="0.45">
      <c r="A80" s="22"/>
      <c r="B80" s="21"/>
      <c r="C80" s="20"/>
      <c r="D80" s="21"/>
      <c r="E80" s="21"/>
      <c r="F80" s="94"/>
      <c r="G80" s="95"/>
    </row>
    <row r="81" spans="1:7" ht="21.6" customHeight="1" x14ac:dyDescent="0.45">
      <c r="A81" s="22"/>
      <c r="B81" s="21"/>
      <c r="C81" s="20"/>
      <c r="D81" s="21"/>
      <c r="E81" s="21"/>
      <c r="F81" s="94"/>
      <c r="G81" s="95"/>
    </row>
    <row r="82" spans="1:7" ht="21.6" customHeight="1" x14ac:dyDescent="0.45">
      <c r="A82" s="22"/>
      <c r="B82" s="21"/>
      <c r="C82" s="20"/>
      <c r="D82" s="21"/>
      <c r="E82" s="21"/>
      <c r="F82" s="94"/>
      <c r="G82" s="95"/>
    </row>
    <row r="83" spans="1:7" ht="21.6" customHeight="1" x14ac:dyDescent="0.45">
      <c r="A83" s="22"/>
      <c r="B83" s="21"/>
      <c r="C83" s="20"/>
      <c r="D83" s="21"/>
      <c r="E83" s="21"/>
      <c r="F83" s="94"/>
      <c r="G83" s="95"/>
    </row>
    <row r="84" spans="1:7" ht="21.6" customHeight="1" x14ac:dyDescent="0.45">
      <c r="A84" s="22"/>
      <c r="B84" s="21"/>
      <c r="C84" s="20"/>
      <c r="D84" s="21"/>
      <c r="E84" s="21"/>
      <c r="F84" s="94"/>
      <c r="G84" s="95"/>
    </row>
    <row r="85" spans="1:7" ht="21.6" customHeight="1" x14ac:dyDescent="0.45">
      <c r="A85" s="22"/>
      <c r="B85" s="21"/>
      <c r="C85" s="20"/>
      <c r="D85" s="21"/>
      <c r="E85" s="21"/>
      <c r="F85" s="94"/>
      <c r="G85" s="95"/>
    </row>
    <row r="86" spans="1:7" ht="21.6" customHeight="1" x14ac:dyDescent="0.45">
      <c r="A86" s="22"/>
      <c r="B86" s="21"/>
      <c r="C86" s="20"/>
      <c r="D86" s="21"/>
      <c r="E86" s="21"/>
      <c r="F86" s="94"/>
      <c r="G86" s="95"/>
    </row>
    <row r="87" spans="1:7" ht="21.6" customHeight="1" x14ac:dyDescent="0.45">
      <c r="A87" s="22"/>
      <c r="B87" s="21"/>
      <c r="C87" s="20"/>
      <c r="D87" s="21"/>
      <c r="E87" s="21"/>
      <c r="F87" s="94"/>
      <c r="G87" s="95"/>
    </row>
    <row r="88" spans="1:7" ht="21.6" customHeight="1" x14ac:dyDescent="0.45">
      <c r="A88" s="22"/>
      <c r="B88" s="21"/>
      <c r="C88" s="20"/>
      <c r="D88" s="21"/>
      <c r="E88" s="21"/>
      <c r="F88" s="94"/>
      <c r="G88" s="95"/>
    </row>
    <row r="89" spans="1:7" ht="21.6" customHeight="1" x14ac:dyDescent="0.45">
      <c r="A89" s="22"/>
      <c r="B89" s="21"/>
      <c r="C89" s="20"/>
      <c r="D89" s="21"/>
      <c r="E89" s="21"/>
      <c r="F89" s="94"/>
      <c r="G89" s="95"/>
    </row>
    <row r="90" spans="1:7" ht="21.6" customHeight="1" x14ac:dyDescent="0.45">
      <c r="A90" s="22"/>
      <c r="B90" s="21"/>
      <c r="C90" s="20"/>
      <c r="D90" s="21"/>
      <c r="E90" s="21"/>
      <c r="F90" s="94"/>
      <c r="G90" s="95"/>
    </row>
    <row r="91" spans="1:7" ht="21.6" customHeight="1" x14ac:dyDescent="0.45">
      <c r="A91" s="22"/>
      <c r="B91" s="21"/>
      <c r="C91" s="20"/>
      <c r="D91" s="21"/>
      <c r="E91" s="21"/>
      <c r="F91" s="94"/>
      <c r="G91" s="95"/>
    </row>
    <row r="92" spans="1:7" ht="21.6" customHeight="1" x14ac:dyDescent="0.45">
      <c r="A92" s="22"/>
      <c r="B92" s="21"/>
      <c r="C92" s="20"/>
      <c r="D92" s="21"/>
      <c r="E92" s="21"/>
      <c r="F92" s="94"/>
      <c r="G92" s="95"/>
    </row>
    <row r="93" spans="1:7" ht="21.6" customHeight="1" x14ac:dyDescent="0.45">
      <c r="A93" s="22"/>
      <c r="B93" s="21"/>
      <c r="C93" s="20"/>
      <c r="D93" s="21"/>
      <c r="E93" s="21"/>
      <c r="F93" s="94"/>
      <c r="G93" s="95"/>
    </row>
    <row r="94" spans="1:7" ht="21.6" customHeight="1" x14ac:dyDescent="0.45">
      <c r="A94" s="22"/>
      <c r="B94" s="21"/>
      <c r="C94" s="20"/>
      <c r="D94" s="21"/>
      <c r="E94" s="21"/>
      <c r="F94" s="94"/>
      <c r="G94" s="95"/>
    </row>
    <row r="95" spans="1:7" ht="21.6" customHeight="1" x14ac:dyDescent="0.45">
      <c r="A95" s="22"/>
      <c r="B95" s="21"/>
      <c r="C95" s="20"/>
      <c r="D95" s="21"/>
      <c r="E95" s="21"/>
      <c r="F95" s="94"/>
      <c r="G95" s="95"/>
    </row>
    <row r="96" spans="1:7" ht="21.6" customHeight="1" x14ac:dyDescent="0.45">
      <c r="A96" s="22"/>
      <c r="B96" s="21"/>
      <c r="C96" s="20"/>
      <c r="D96" s="21"/>
      <c r="E96" s="21"/>
      <c r="F96" s="94"/>
      <c r="G96" s="95"/>
    </row>
    <row r="97" spans="1:7" ht="21.6" customHeight="1" x14ac:dyDescent="0.45">
      <c r="A97" s="22"/>
      <c r="B97" s="21"/>
      <c r="C97" s="20"/>
      <c r="D97" s="21"/>
      <c r="E97" s="21"/>
      <c r="F97" s="94"/>
      <c r="G97" s="95"/>
    </row>
    <row r="98" spans="1:7" ht="21.6" customHeight="1" x14ac:dyDescent="0.45">
      <c r="A98" s="22"/>
      <c r="B98" s="21"/>
      <c r="C98" s="20"/>
      <c r="D98" s="21"/>
      <c r="E98" s="21"/>
      <c r="F98" s="94"/>
      <c r="G98" s="95"/>
    </row>
    <row r="99" spans="1:7" ht="21.6" customHeight="1" x14ac:dyDescent="0.45">
      <c r="A99" s="22"/>
      <c r="B99" s="21"/>
      <c r="C99" s="20"/>
      <c r="D99" s="21"/>
      <c r="E99" s="21"/>
      <c r="F99" s="94"/>
      <c r="G99" s="95"/>
    </row>
    <row r="100" spans="1:7" ht="21.6" customHeight="1" x14ac:dyDescent="0.45">
      <c r="A100" s="22"/>
      <c r="B100" s="21"/>
      <c r="C100" s="20"/>
      <c r="D100" s="21"/>
      <c r="E100" s="21"/>
      <c r="F100" s="94"/>
      <c r="G100" s="95"/>
    </row>
    <row r="101" spans="1:7" ht="21.6" customHeight="1" x14ac:dyDescent="0.45">
      <c r="A101" s="22"/>
      <c r="B101" s="21"/>
      <c r="C101" s="20"/>
      <c r="D101" s="21"/>
      <c r="E101" s="21"/>
      <c r="F101" s="94"/>
      <c r="G101" s="95"/>
    </row>
    <row r="102" spans="1:7" ht="21.6" customHeight="1" x14ac:dyDescent="0.45">
      <c r="A102" s="22"/>
      <c r="B102" s="21"/>
      <c r="C102" s="20"/>
      <c r="D102" s="21"/>
      <c r="E102" s="21"/>
      <c r="F102" s="94"/>
      <c r="G102" s="95"/>
    </row>
    <row r="103" spans="1:7" ht="21.6" customHeight="1" x14ac:dyDescent="0.45">
      <c r="A103" s="22"/>
      <c r="B103" s="21"/>
      <c r="C103" s="20"/>
      <c r="D103" s="21"/>
      <c r="E103" s="21"/>
      <c r="F103" s="94"/>
      <c r="G103" s="95"/>
    </row>
    <row r="104" spans="1:7" ht="21.6" customHeight="1" x14ac:dyDescent="0.45">
      <c r="A104" s="22"/>
      <c r="B104" s="21"/>
      <c r="C104" s="20"/>
      <c r="D104" s="21"/>
      <c r="E104" s="21"/>
      <c r="F104" s="94"/>
      <c r="G104" s="95"/>
    </row>
    <row r="105" spans="1:7" ht="21.6" customHeight="1" x14ac:dyDescent="0.45">
      <c r="A105" s="22"/>
      <c r="B105" s="21"/>
      <c r="C105" s="20"/>
      <c r="D105" s="21"/>
      <c r="E105" s="21"/>
      <c r="F105" s="94"/>
      <c r="G105" s="95"/>
    </row>
    <row r="106" spans="1:7" ht="21.6" customHeight="1" x14ac:dyDescent="0.45">
      <c r="A106" s="22"/>
      <c r="B106" s="21"/>
      <c r="C106" s="20"/>
      <c r="D106" s="21"/>
      <c r="E106" s="21"/>
      <c r="F106" s="94"/>
      <c r="G106" s="95"/>
    </row>
    <row r="107" spans="1:7" ht="21.6" customHeight="1" x14ac:dyDescent="0.45">
      <c r="A107" s="22"/>
      <c r="B107" s="21"/>
      <c r="C107" s="20"/>
      <c r="D107" s="21"/>
      <c r="E107" s="21"/>
      <c r="F107" s="94"/>
      <c r="G107" s="95"/>
    </row>
    <row r="108" spans="1:7" ht="21.6" customHeight="1" x14ac:dyDescent="0.45">
      <c r="A108" s="22"/>
      <c r="B108" s="21"/>
      <c r="C108" s="20"/>
      <c r="D108" s="21"/>
      <c r="E108" s="21"/>
      <c r="F108" s="94"/>
      <c r="G108" s="95"/>
    </row>
    <row r="109" spans="1:7" ht="21.6" customHeight="1" x14ac:dyDescent="0.45">
      <c r="A109" s="22"/>
      <c r="B109" s="21"/>
      <c r="C109" s="20"/>
      <c r="D109" s="21"/>
      <c r="E109" s="21"/>
      <c r="F109" s="94"/>
      <c r="G109" s="95"/>
    </row>
    <row r="110" spans="1:7" ht="21.6" customHeight="1" x14ac:dyDescent="0.45">
      <c r="A110" s="22"/>
      <c r="B110" s="21"/>
      <c r="C110" s="20"/>
      <c r="D110" s="21"/>
      <c r="E110" s="21"/>
      <c r="F110" s="94"/>
      <c r="G110" s="95"/>
    </row>
    <row r="111" spans="1:7" ht="21.6" customHeight="1" x14ac:dyDescent="0.45">
      <c r="A111" s="22"/>
      <c r="B111" s="21"/>
      <c r="C111" s="20"/>
      <c r="D111" s="21"/>
      <c r="E111" s="21"/>
      <c r="F111" s="94"/>
      <c r="G111" s="95"/>
    </row>
    <row r="112" spans="1:7" ht="21.6" customHeight="1" x14ac:dyDescent="0.45">
      <c r="A112" s="22"/>
      <c r="B112" s="21"/>
      <c r="C112" s="20"/>
      <c r="D112" s="21"/>
      <c r="E112" s="21"/>
      <c r="F112" s="94"/>
      <c r="G112" s="95"/>
    </row>
    <row r="113" spans="1:7" ht="21.6" customHeight="1" x14ac:dyDescent="0.45">
      <c r="A113" s="22"/>
      <c r="B113" s="21"/>
      <c r="C113" s="20"/>
      <c r="D113" s="21"/>
      <c r="E113" s="21"/>
      <c r="F113" s="94"/>
      <c r="G113" s="95"/>
    </row>
    <row r="114" spans="1:7" ht="21.6" customHeight="1" x14ac:dyDescent="0.45">
      <c r="A114" s="22"/>
      <c r="B114" s="21"/>
      <c r="C114" s="20"/>
      <c r="D114" s="21"/>
      <c r="E114" s="21"/>
      <c r="F114" s="94"/>
      <c r="G114" s="95"/>
    </row>
    <row r="115" spans="1:7" ht="21.6" customHeight="1" x14ac:dyDescent="0.45">
      <c r="A115" s="22"/>
      <c r="B115" s="21"/>
      <c r="C115" s="20"/>
      <c r="D115" s="21"/>
      <c r="E115" s="21"/>
      <c r="F115" s="94"/>
      <c r="G115" s="95"/>
    </row>
    <row r="116" spans="1:7" ht="21.6" customHeight="1" x14ac:dyDescent="0.45">
      <c r="A116" s="22"/>
      <c r="B116" s="21"/>
      <c r="C116" s="20"/>
      <c r="D116" s="21"/>
      <c r="E116" s="21"/>
      <c r="F116" s="94"/>
      <c r="G116" s="95"/>
    </row>
    <row r="117" spans="1:7" ht="21.6" customHeight="1" x14ac:dyDescent="0.45">
      <c r="A117" s="22"/>
      <c r="B117" s="21"/>
      <c r="C117" s="20"/>
      <c r="D117" s="21"/>
      <c r="E117" s="21"/>
      <c r="F117" s="94"/>
      <c r="G117" s="95"/>
    </row>
    <row r="118" spans="1:7" ht="21.6" customHeight="1" x14ac:dyDescent="0.45">
      <c r="A118" s="22"/>
      <c r="B118" s="21"/>
      <c r="C118" s="20"/>
      <c r="D118" s="21"/>
      <c r="E118" s="21"/>
      <c r="F118" s="94"/>
      <c r="G118" s="95"/>
    </row>
    <row r="119" spans="1:7" ht="21.6" customHeight="1" x14ac:dyDescent="0.45">
      <c r="A119" s="22"/>
      <c r="B119" s="21"/>
      <c r="C119" s="20"/>
      <c r="D119" s="21"/>
      <c r="E119" s="21"/>
      <c r="F119" s="94"/>
      <c r="G119" s="95"/>
    </row>
    <row r="120" spans="1:7" ht="21.6" customHeight="1" x14ac:dyDescent="0.45">
      <c r="A120" s="22"/>
      <c r="B120" s="21"/>
      <c r="C120" s="20"/>
      <c r="D120" s="21"/>
      <c r="E120" s="21"/>
      <c r="F120" s="94"/>
      <c r="G120" s="95"/>
    </row>
    <row r="121" spans="1:7" ht="21.6" customHeight="1" x14ac:dyDescent="0.45">
      <c r="A121" s="22"/>
      <c r="B121" s="21"/>
      <c r="C121" s="20"/>
      <c r="D121" s="21"/>
      <c r="E121" s="21"/>
      <c r="F121" s="94"/>
      <c r="G121" s="95"/>
    </row>
    <row r="122" spans="1:7" ht="21.6" customHeight="1" x14ac:dyDescent="0.45">
      <c r="A122" s="22"/>
      <c r="B122" s="21"/>
      <c r="C122" s="20"/>
      <c r="D122" s="21"/>
      <c r="E122" s="21"/>
      <c r="F122" s="94"/>
      <c r="G122" s="95"/>
    </row>
    <row r="123" spans="1:7" ht="21.6" customHeight="1" x14ac:dyDescent="0.45">
      <c r="A123" s="22"/>
      <c r="B123" s="21"/>
      <c r="C123" s="20"/>
      <c r="D123" s="21"/>
      <c r="E123" s="21"/>
      <c r="F123" s="94"/>
      <c r="G123" s="95"/>
    </row>
    <row r="124" spans="1:7" ht="21.6" customHeight="1" x14ac:dyDescent="0.45">
      <c r="A124" s="22"/>
      <c r="B124" s="21"/>
      <c r="C124" s="20"/>
      <c r="D124" s="21"/>
      <c r="E124" s="21"/>
      <c r="F124" s="94"/>
      <c r="G124" s="95"/>
    </row>
    <row r="125" spans="1:7" ht="21.6" customHeight="1" x14ac:dyDescent="0.45">
      <c r="A125" s="22"/>
      <c r="B125" s="21"/>
      <c r="C125" s="20"/>
      <c r="D125" s="21"/>
      <c r="E125" s="21"/>
      <c r="F125" s="94"/>
      <c r="G125" s="95"/>
    </row>
    <row r="126" spans="1:7" ht="21.6" customHeight="1" x14ac:dyDescent="0.45">
      <c r="A126" s="22"/>
      <c r="B126" s="21"/>
      <c r="C126" s="20"/>
      <c r="D126" s="21"/>
      <c r="E126" s="21"/>
      <c r="F126" s="94"/>
      <c r="G126" s="95"/>
    </row>
    <row r="127" spans="1:7" ht="21.6" customHeight="1" x14ac:dyDescent="0.45">
      <c r="A127" s="22"/>
      <c r="B127" s="21"/>
      <c r="C127" s="20"/>
      <c r="D127" s="21"/>
      <c r="E127" s="21"/>
      <c r="F127" s="94"/>
      <c r="G127" s="95"/>
    </row>
    <row r="128" spans="1:7" ht="21.6" customHeight="1" thickBot="1" x14ac:dyDescent="0.5">
      <c r="A128" s="23"/>
      <c r="B128" s="25"/>
      <c r="C128" s="24"/>
      <c r="D128" s="25"/>
      <c r="E128" s="25"/>
      <c r="F128" s="96"/>
      <c r="G128" s="97"/>
    </row>
  </sheetData>
  <mergeCells count="103">
    <mergeCell ref="A29:G29"/>
    <mergeCell ref="F31:G31"/>
    <mergeCell ref="F32:G32"/>
    <mergeCell ref="K32:L32"/>
    <mergeCell ref="F33:G33"/>
    <mergeCell ref="F34:G34"/>
    <mergeCell ref="F41:G41"/>
    <mergeCell ref="F42:G42"/>
    <mergeCell ref="K42:L42"/>
    <mergeCell ref="F43:G43"/>
    <mergeCell ref="F44:G44"/>
    <mergeCell ref="F45:G45"/>
    <mergeCell ref="F35:G35"/>
    <mergeCell ref="F36:G36"/>
    <mergeCell ref="F37:G37"/>
    <mergeCell ref="F38:G38"/>
    <mergeCell ref="F39:G39"/>
    <mergeCell ref="F40:G40"/>
    <mergeCell ref="F52:G52"/>
    <mergeCell ref="K53:L53"/>
    <mergeCell ref="F53:G53"/>
    <mergeCell ref="K54:L54"/>
    <mergeCell ref="F54:G54"/>
    <mergeCell ref="F55:G55"/>
    <mergeCell ref="F46:G46"/>
    <mergeCell ref="F47:G47"/>
    <mergeCell ref="F48:G48"/>
    <mergeCell ref="F49:G49"/>
    <mergeCell ref="F50:G50"/>
    <mergeCell ref="F51:G51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128:G128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</mergeCells>
  <phoneticPr fontId="1"/>
  <dataValidations count="4">
    <dataValidation type="list" allowBlank="1" showInputMessage="1" showErrorMessage="1" sqref="C1" xr:uid="{12C61E33-3AE9-412A-8A90-5DC142FDC87D}">
      <formula1>$G$14:$G$25</formula1>
    </dataValidation>
    <dataValidation imeMode="disabled" allowBlank="1" showInputMessage="1" showErrorMessage="1" sqref="C32:C128" xr:uid="{8A092BE4-9A5B-4106-84FC-03D653379E2A}"/>
    <dataValidation type="list" allowBlank="1" showInputMessage="1" showErrorMessage="1" sqref="E32:E128" xr:uid="{EF3A3762-5D32-483B-B290-627DDDCC0D5B}">
      <formula1>"未,済"</formula1>
    </dataValidation>
    <dataValidation type="list" allowBlank="1" showInputMessage="1" showErrorMessage="1" sqref="B32:B128" xr:uid="{409BA1DD-8835-4308-91C9-4442E8AF6B72}">
      <formula1>$N$32:$N$42</formula1>
    </dataValidation>
  </dataValidations>
  <pageMargins left="0.25" right="0.25" top="0.75" bottom="0.75" header="0.3" footer="0.3"/>
  <pageSetup paperSize="9" scale="89" orientation="landscape" horizontalDpi="4294967293" verticalDpi="0" r:id="rId1"/>
  <colBreaks count="1" manualBreakCount="1">
    <brk id="7" max="36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73589A9-28F1-4AC7-A315-A65D4CB9E279}">
          <x14:formula1>
            <xm:f>設定!$F$3:$F$12</xm:f>
          </x14:formula1>
          <xm:sqref>D32:D128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12</vt:i4>
      </vt:variant>
    </vt:vector>
  </HeadingPairs>
  <TitlesOfParts>
    <vt:vector size="26" baseType="lpstr">
      <vt:lpstr>設定</vt:lpstr>
      <vt:lpstr>集計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'1'!Print_Area</vt:lpstr>
      <vt:lpstr>'10'!Print_Area</vt:lpstr>
      <vt:lpstr>'11'!Print_Area</vt:lpstr>
      <vt:lpstr>'12'!Print_Area</vt:lpstr>
      <vt:lpstr>'2'!Print_Area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林由夏</dc:creator>
  <cp:lastModifiedBy>橋本　由夏</cp:lastModifiedBy>
  <dcterms:created xsi:type="dcterms:W3CDTF">2020-11-14T08:14:05Z</dcterms:created>
  <dcterms:modified xsi:type="dcterms:W3CDTF">2021-11-11T01:01:12Z</dcterms:modified>
</cp:coreProperties>
</file>